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/>
  </bookViews>
  <sheets>
    <sheet name=" отчет 2019" sheetId="8" r:id="rId1"/>
  </sheets>
  <definedNames>
    <definedName name="_xlnm.Print_Area" localSheetId="0">' отчет 2019'!$A$1:$N$62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8" l="1"/>
  <c r="F53" i="8" l="1"/>
  <c r="F25" i="8" l="1"/>
  <c r="E25" i="8"/>
  <c r="H47" i="8"/>
  <c r="H50" i="8"/>
  <c r="H44" i="8"/>
  <c r="D25" i="8"/>
  <c r="F10" i="8"/>
  <c r="AD535" i="8"/>
  <c r="G50" i="8"/>
  <c r="G49" i="8"/>
  <c r="H49" i="8"/>
  <c r="G48" i="8"/>
  <c r="H48" i="8"/>
  <c r="G47" i="8"/>
  <c r="G45" i="8"/>
  <c r="H53" i="8" s="1"/>
  <c r="H45" i="8"/>
  <c r="G42" i="8"/>
  <c r="H42" i="8"/>
  <c r="D28" i="8"/>
  <c r="D27" i="8" s="1"/>
  <c r="AD25" i="8"/>
  <c r="G27" i="8" l="1"/>
  <c r="I45" i="8"/>
  <c r="G40" i="8"/>
  <c r="K45" i="8"/>
  <c r="H40" i="8"/>
  <c r="G25" i="8"/>
  <c r="G38" i="8" l="1"/>
  <c r="G35" i="8"/>
  <c r="H26" i="8"/>
  <c r="H38" i="8"/>
  <c r="H35" i="8"/>
  <c r="G41" i="8"/>
  <c r="H39" i="8"/>
  <c r="G39" i="8"/>
  <c r="G37" i="8"/>
  <c r="H33" i="8"/>
  <c r="G33" i="8"/>
  <c r="H36" i="8"/>
  <c r="H34" i="8"/>
  <c r="G28" i="8"/>
  <c r="G26" i="8"/>
  <c r="H41" i="8"/>
  <c r="G32" i="8" l="1"/>
  <c r="H37" i="8"/>
  <c r="H32" i="8"/>
  <c r="H25" i="8" s="1"/>
</calcChain>
</file>

<file path=xl/sharedStrings.xml><?xml version="1.0" encoding="utf-8"?>
<sst xmlns="http://schemas.openxmlformats.org/spreadsheetml/2006/main" count="95" uniqueCount="90">
  <si>
    <t>Генерала Попова 20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</si>
  <si>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</si>
  <si>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</si>
  <si>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</si>
  <si>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</si>
  <si>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</si>
  <si>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</si>
  <si>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</si>
  <si>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и мусоропроводами</t>
  </si>
  <si>
    <t>серия и тип постройки</t>
  </si>
  <si>
    <t>-</t>
  </si>
  <si>
    <t>кадастровый номер</t>
  </si>
  <si>
    <t>конструктивные и технические параметры</t>
  </si>
  <si>
    <t>панельный 3-х подъездный дом</t>
  </si>
  <si>
    <t>системы инжинерно- технического обеспечения</t>
  </si>
  <si>
    <t>Использование общего имущества</t>
  </si>
  <si>
    <t>1. Общие сведения о многоквартирном доме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</si>
  <si>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</si>
  <si>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</si>
  <si>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 xml:space="preserve">Общая площадь площадь жилых помещений </t>
  </si>
  <si>
    <t>В целях контроля отчет предоставлен__________________/________________ "___"____________  _______года</t>
  </si>
  <si>
    <t>ОТЧЕТ УПРАВЛЯЮЩЕЙ ОРГАНИЗАЦИИ ООО "УК "ПРАВГРАД"</t>
  </si>
  <si>
    <t>кв.м.</t>
  </si>
  <si>
    <t>информация об использовании ОИ в многоквартирном доме</t>
  </si>
  <si>
    <t>провайдеры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</si>
  <si>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</si>
  <si>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</si>
  <si>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Задолжен. населения на 01.01.2019г., руб</t>
  </si>
  <si>
    <t>Тариф руб/кв.м.</t>
  </si>
  <si>
    <t>Начислено. Рублей</t>
  </si>
  <si>
    <t>Оплата, рублей</t>
  </si>
  <si>
    <t>Перечислено поставщикам услуг</t>
  </si>
  <si>
    <t>Задолженность собственников и нанимателей на 01.01.2020г., руб</t>
  </si>
  <si>
    <t>6=4</t>
  </si>
  <si>
    <t>8=4-5</t>
  </si>
  <si>
    <t>1.</t>
  </si>
  <si>
    <t>Содержание общего имущества, в т.ч. мусоропровод (9,35+1,04)</t>
  </si>
  <si>
    <t>1.1.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</si>
  <si>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</si>
  <si>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</si>
  <si>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</si>
  <si>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</si>
  <si>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</si>
  <si>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</si>
  <si>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</si>
  <si>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 xml:space="preserve">комиссия банкам - договоры с банками </t>
  </si>
  <si>
    <t>расходы на  ЕИРЦ</t>
  </si>
  <si>
    <t>1.2.</t>
  </si>
  <si>
    <t>Содержание конструктивных элементов, в т.ч.</t>
  </si>
  <si>
    <t>1.2.1.</t>
  </si>
  <si>
    <t>Содержание строительных конструкций</t>
  </si>
  <si>
    <t>Прочие</t>
  </si>
  <si>
    <t>1.2.2.</t>
  </si>
  <si>
    <t>Содержание аварийно-диспетчерской службы Договор с аварийной службой</t>
  </si>
  <si>
    <t>1.2.3.</t>
  </si>
  <si>
    <t>Дератизация, дезинфекция подвалов                      Договор с СЭЗ</t>
  </si>
  <si>
    <t>1.2.4.</t>
  </si>
  <si>
    <t xml:space="preserve">Содержание вентканалов и газоходов                              Договор "ЖилСпецРСУ" </t>
  </si>
  <si>
    <t>1.3.</t>
  </si>
  <si>
    <t>Техническое обслуживание фасадных и внутридомовых газопроводов                                                Договор с ОАО Калугаоблгаз</t>
  </si>
  <si>
    <t>1.4.</t>
  </si>
  <si>
    <t xml:space="preserve">Содержание инженерных сетей </t>
  </si>
  <si>
    <t>1.5.</t>
  </si>
  <si>
    <t>Содержание придомовой территории</t>
  </si>
  <si>
    <t>1.6.</t>
  </si>
  <si>
    <t>Мусоропровод</t>
  </si>
  <si>
    <t>ЛИФТ- содержание, Договора: 1.Калугалифтремстрой, 2.Калугалифт, 3.Альфастрахование</t>
  </si>
  <si>
    <t>3</t>
  </si>
  <si>
    <t>Ремонт общего имущества</t>
  </si>
  <si>
    <t xml:space="preserve">Текущий ремонт </t>
  </si>
  <si>
    <t>Коммунальные услуги, в том числе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</si>
  <si>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</si>
  <si>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</si>
  <si>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</si>
  <si>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</si>
  <si>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</si>
  <si>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</si>
  <si>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</si>
  <si>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</si>
  <si>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</si>
  <si>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</si>
  <si>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Стоимость работ, руб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</si>
  <si>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</si>
  <si>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</si>
  <si>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</si>
  <si>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ПЕРЕД СОБСТВЕННИКАМИ ПОМЕЩЕНИЙ О ВЫПОЛНЕНИИ ДОГОВОРА УПРАВЛЕНИЯ № 01-30/07-09 от 01.10.2009г. ЗА 2019 год</t>
  </si>
  <si>
    <r>
      <t xml:space="preserve">Адрес многоквартирного дома </t>
    </r>
    <r>
      <rPr>
        <u/>
        <sz val="14"/>
        <color theme="1"/>
        <rFont val="Times New Roman"/>
        <family val="1"/>
        <charset val="204"/>
      </rPr>
      <t>г.Калуга, ул. Генерала Попова д. 20</t>
    </r>
  </si>
  <si>
    <t>дом с центральным отоплением через 3 элеваторных узла. ГВС от центрольно-теплового цункта. Водоснабжение и водоотведение центральное</t>
  </si>
  <si>
    <t>ВНИМАНИЕ: Общий долг жителей Вашего дома за жилищно-коммунальные услуги равен 102590,81 руб., в т.ч. по кв. 31,83,86</t>
  </si>
  <si>
    <t>S земельного участка (входящего в состав общего имущества в МКД)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</si>
</sst>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2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  <xf numFmtId="0" fontId="9" fillId="0" borderId="0" xfId="4" applyFont="1" applyAlignment="1">
      <alignment vertical="center"/>
    </xf>
    <xf numFmtId="0" fontId="16" fillId="0" borderId="0" xfId="4" applyFont="1" applyBorder="1" applyAlignment="1">
      <alignment horizontal="left" vertical="center"/>
    </xf>
    <xf numFmtId="0" fontId="17" fillId="0" borderId="0" xfId="4" applyFont="1" applyAlignment="1">
      <alignment horizontal="center" vertical="center"/>
    </xf>
    <xf numFmtId="2" fontId="15" fillId="0" borderId="0" xfId="4" applyNumberFormat="1" applyFont="1" applyAlignment="1">
      <alignment horizontal="center" vertical="center"/>
    </xf>
    <xf numFmtId="2" fontId="17" fillId="0" borderId="0" xfId="4" applyNumberFormat="1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3" applyFont="1"/>
    <xf numFmtId="0" fontId="18" fillId="3" borderId="0" xfId="4" applyFont="1" applyFill="1" applyBorder="1" applyAlignment="1">
      <alignment horizontal="left" vertical="center"/>
    </xf>
    <xf numFmtId="2" fontId="17" fillId="3" borderId="0" xfId="4" applyNumberFormat="1" applyFont="1" applyFill="1" applyAlignment="1">
      <alignment horizontal="left" vertical="center"/>
    </xf>
    <xf numFmtId="2" fontId="9" fillId="3" borderId="0" xfId="4" applyNumberFormat="1" applyFont="1" applyFill="1" applyAlignment="1">
      <alignment horizontal="center" vertical="center"/>
    </xf>
    <xf numFmtId="9" fontId="16" fillId="3" borderId="0" xfId="5" applyFont="1" applyFill="1" applyBorder="1" applyAlignment="1">
      <alignment horizontal="left" vertical="center"/>
    </xf>
    <xf numFmtId="164" fontId="9" fillId="0" borderId="0" xfId="4" applyNumberFormat="1" applyFont="1" applyAlignment="1">
      <alignment horizontal="center" vertical="center"/>
    </xf>
    <xf numFmtId="2" fontId="19" fillId="0" borderId="0" xfId="4" applyNumberFormat="1" applyFont="1" applyBorder="1" applyAlignment="1">
      <alignment horizontal="left" vertical="center"/>
    </xf>
    <xf numFmtId="2" fontId="20" fillId="0" borderId="0" xfId="4" applyNumberFormat="1" applyFont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1" fillId="0" borderId="1" xfId="3" applyFont="1" applyBorder="1" applyAlignment="1">
      <alignment horizontal="right" vertical="center" wrapText="1"/>
    </xf>
    <xf numFmtId="0" fontId="22" fillId="0" borderId="1" xfId="3" applyFont="1" applyBorder="1" applyAlignment="1">
      <alignment horizontal="right" vertical="center" wrapText="1"/>
    </xf>
    <xf numFmtId="0" fontId="4" fillId="0" borderId="1" xfId="3" applyFont="1" applyBorder="1" applyAlignment="1">
      <alignment horizontal="right" vertical="center" wrapText="1"/>
    </xf>
    <xf numFmtId="2" fontId="19" fillId="0" borderId="0" xfId="4" applyNumberFormat="1" applyFont="1" applyAlignment="1">
      <alignment horizontal="left" vertical="center"/>
    </xf>
    <xf numFmtId="2" fontId="20" fillId="0" borderId="0" xfId="4" applyNumberFormat="1" applyFont="1" applyAlignment="1">
      <alignment horizontal="left" vertical="center"/>
    </xf>
    <xf numFmtId="2" fontId="9" fillId="0" borderId="0" xfId="4" applyNumberFormat="1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10" fillId="2" borderId="0" xfId="4" applyFont="1" applyFill="1" applyBorder="1" applyAlignment="1">
      <alignment horizontal="center" vertical="center"/>
    </xf>
    <xf numFmtId="2" fontId="9" fillId="4" borderId="0" xfId="4" applyNumberFormat="1" applyFont="1" applyFill="1" applyBorder="1" applyAlignment="1">
      <alignment horizontal="center" vertical="center"/>
    </xf>
    <xf numFmtId="2" fontId="9" fillId="0" borderId="0" xfId="4" applyNumberFormat="1" applyFont="1" applyFill="1" applyBorder="1" applyAlignment="1">
      <alignment horizontal="center" vertical="center"/>
    </xf>
    <xf numFmtId="4" fontId="9" fillId="0" borderId="0" xfId="4" applyNumberFormat="1" applyFont="1" applyBorder="1" applyAlignment="1">
      <alignment horizontal="center" vertical="center"/>
    </xf>
    <xf numFmtId="2" fontId="7" fillId="0" borderId="0" xfId="4" applyNumberFormat="1" applyFont="1" applyAlignment="1">
      <alignment horizontal="center" vertical="center"/>
    </xf>
    <xf numFmtId="2" fontId="7" fillId="0" borderId="0" xfId="4" applyNumberFormat="1" applyFont="1" applyAlignment="1">
      <alignment vertical="center"/>
    </xf>
    <xf numFmtId="4" fontId="9" fillId="0" borderId="0" xfId="4" applyNumberFormat="1" applyFont="1" applyAlignment="1">
      <alignment vertical="center"/>
    </xf>
    <xf numFmtId="2" fontId="7" fillId="0" borderId="6" xfId="4" applyNumberFormat="1" applyFont="1" applyBorder="1" applyAlignment="1">
      <alignment horizontal="left" vertical="center" wrapText="1"/>
    </xf>
    <xf numFmtId="0" fontId="7" fillId="0" borderId="7" xfId="4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 wrapText="1"/>
    </xf>
    <xf numFmtId="2" fontId="7" fillId="4" borderId="7" xfId="4" applyNumberFormat="1" applyFont="1" applyFill="1" applyBorder="1" applyAlignment="1">
      <alignment horizontal="center" vertical="center" wrapText="1"/>
    </xf>
    <xf numFmtId="2" fontId="7" fillId="0" borderId="7" xfId="4" applyNumberFormat="1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vertical="center" wrapText="1"/>
    </xf>
    <xf numFmtId="2" fontId="7" fillId="0" borderId="0" xfId="4" applyNumberFormat="1" applyFont="1" applyAlignment="1">
      <alignment horizontal="center" vertical="center" wrapText="1"/>
    </xf>
    <xf numFmtId="2" fontId="7" fillId="0" borderId="0" xfId="4" applyNumberFormat="1" applyFont="1" applyAlignment="1">
      <alignment vertical="center" wrapText="1"/>
    </xf>
    <xf numFmtId="0" fontId="9" fillId="0" borderId="0" xfId="4" applyFont="1" applyAlignment="1">
      <alignment vertical="center" wrapText="1"/>
    </xf>
    <xf numFmtId="4" fontId="9" fillId="0" borderId="0" xfId="4" applyNumberFormat="1" applyFont="1" applyAlignment="1">
      <alignment vertical="center" wrapText="1"/>
    </xf>
    <xf numFmtId="2" fontId="23" fillId="0" borderId="9" xfId="4" applyNumberFormat="1" applyFont="1" applyBorder="1" applyAlignment="1">
      <alignment horizontal="left" vertical="center"/>
    </xf>
    <xf numFmtId="0" fontId="23" fillId="0" borderId="1" xfId="4" applyFont="1" applyBorder="1" applyAlignment="1">
      <alignment horizontal="left" vertical="center" wrapText="1"/>
    </xf>
    <xf numFmtId="4" fontId="24" fillId="3" borderId="1" xfId="4" applyNumberFormat="1" applyFont="1" applyFill="1" applyBorder="1" applyAlignment="1">
      <alignment horizontal="center" vertical="center"/>
    </xf>
    <xf numFmtId="4" fontId="23" fillId="4" borderId="1" xfId="4" applyNumberFormat="1" applyFont="1" applyFill="1" applyBorder="1" applyAlignment="1">
      <alignment horizontal="center" vertical="center"/>
    </xf>
    <xf numFmtId="4" fontId="24" fillId="5" borderId="1" xfId="4" applyNumberFormat="1" applyFont="1" applyFill="1" applyBorder="1" applyAlignment="1">
      <alignment horizontal="center" vertical="center"/>
    </xf>
    <xf numFmtId="4" fontId="24" fillId="0" borderId="1" xfId="4" applyNumberFormat="1" applyFont="1" applyFill="1" applyBorder="1" applyAlignment="1">
      <alignment horizontal="center" vertical="center"/>
    </xf>
    <xf numFmtId="4" fontId="23" fillId="0" borderId="1" xfId="4" applyNumberFormat="1" applyFont="1" applyBorder="1" applyAlignment="1">
      <alignment horizontal="center" vertical="center"/>
    </xf>
    <xf numFmtId="2" fontId="24" fillId="0" borderId="0" xfId="4" applyNumberFormat="1" applyFont="1" applyAlignment="1">
      <alignment horizontal="center" vertical="center"/>
    </xf>
    <xf numFmtId="2" fontId="24" fillId="0" borderId="0" xfId="4" applyNumberFormat="1" applyFont="1" applyAlignment="1">
      <alignment vertical="center"/>
    </xf>
    <xf numFmtId="0" fontId="23" fillId="0" borderId="0" xfId="4" applyFont="1" applyAlignment="1">
      <alignment vertical="center"/>
    </xf>
    <xf numFmtId="4" fontId="23" fillId="0" borderId="0" xfId="4" applyNumberFormat="1" applyFont="1" applyAlignment="1">
      <alignment vertical="center"/>
    </xf>
    <xf numFmtId="2" fontId="12" fillId="0" borderId="9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vertical="center"/>
    </xf>
    <xf numFmtId="4" fontId="12" fillId="4" borderId="1" xfId="4" applyNumberFormat="1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/>
    </xf>
    <xf numFmtId="4" fontId="24" fillId="0" borderId="10" xfId="4" applyNumberFormat="1" applyFont="1" applyBorder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2" fontId="25" fillId="0" borderId="9" xfId="4" applyNumberFormat="1" applyFont="1" applyBorder="1" applyAlignment="1">
      <alignment horizontal="left" vertical="center"/>
    </xf>
    <xf numFmtId="0" fontId="26" fillId="0" borderId="1" xfId="4" applyFont="1" applyBorder="1" applyAlignment="1">
      <alignment vertical="center" wrapText="1"/>
    </xf>
    <xf numFmtId="4" fontId="25" fillId="4" borderId="1" xfId="4" applyNumberFormat="1" applyFont="1" applyFill="1" applyBorder="1" applyAlignment="1">
      <alignment horizontal="center" vertical="center"/>
    </xf>
    <xf numFmtId="4" fontId="27" fillId="0" borderId="1" xfId="4" applyNumberFormat="1" applyFont="1" applyFill="1" applyBorder="1" applyAlignment="1">
      <alignment horizontal="center" vertical="center"/>
    </xf>
    <xf numFmtId="4" fontId="25" fillId="0" borderId="1" xfId="4" applyNumberFormat="1" applyFont="1" applyBorder="1" applyAlignment="1">
      <alignment horizontal="center" vertical="center"/>
    </xf>
    <xf numFmtId="2" fontId="25" fillId="0" borderId="0" xfId="4" applyNumberFormat="1" applyFont="1" applyAlignment="1">
      <alignment horizontal="center" vertical="center"/>
    </xf>
    <xf numFmtId="2" fontId="25" fillId="0" borderId="0" xfId="4" applyNumberFormat="1" applyFont="1" applyAlignment="1">
      <alignment vertical="center"/>
    </xf>
    <xf numFmtId="0" fontId="25" fillId="0" borderId="0" xfId="4" applyFont="1" applyAlignment="1">
      <alignment vertical="center"/>
    </xf>
    <xf numFmtId="9" fontId="25" fillId="0" borderId="0" xfId="4" applyNumberFormat="1" applyFont="1" applyAlignment="1">
      <alignment vertical="center"/>
    </xf>
    <xf numFmtId="2" fontId="28" fillId="0" borderId="9" xfId="4" applyNumberFormat="1" applyFont="1" applyBorder="1" applyAlignment="1">
      <alignment horizontal="left" vertical="center"/>
    </xf>
    <xf numFmtId="0" fontId="29" fillId="0" borderId="1" xfId="4" applyFont="1" applyBorder="1" applyAlignment="1">
      <alignment vertical="center" wrapText="1"/>
    </xf>
    <xf numFmtId="4" fontId="28" fillId="4" borderId="1" xfId="4" applyNumberFormat="1" applyFont="1" applyFill="1" applyBorder="1" applyAlignment="1">
      <alignment horizontal="center" vertical="center"/>
    </xf>
    <xf numFmtId="4" fontId="29" fillId="0" borderId="1" xfId="4" applyNumberFormat="1" applyFont="1" applyFill="1" applyBorder="1" applyAlignment="1">
      <alignment horizontal="center" vertical="center"/>
    </xf>
    <xf numFmtId="4" fontId="28" fillId="0" borderId="1" xfId="4" applyNumberFormat="1" applyFont="1" applyBorder="1" applyAlignment="1">
      <alignment horizontal="center" vertical="center"/>
    </xf>
    <xf numFmtId="2" fontId="28" fillId="0" borderId="0" xfId="4" applyNumberFormat="1" applyFont="1" applyAlignment="1">
      <alignment horizontal="center" vertical="center"/>
    </xf>
    <xf numFmtId="2" fontId="28" fillId="0" borderId="0" xfId="4" applyNumberFormat="1" applyFont="1" applyAlignment="1">
      <alignment vertical="center"/>
    </xf>
    <xf numFmtId="0" fontId="28" fillId="0" borderId="0" xfId="4" applyFont="1" applyAlignment="1">
      <alignment vertical="center"/>
    </xf>
    <xf numFmtId="2" fontId="12" fillId="0" borderId="9" xfId="4" applyNumberFormat="1" applyFont="1" applyBorder="1" applyAlignment="1">
      <alignment horizontal="left" vertical="center" wrapText="1"/>
    </xf>
    <xf numFmtId="0" fontId="12" fillId="0" borderId="1" xfId="4" applyFont="1" applyBorder="1" applyAlignment="1">
      <alignment horizontal="left" vertical="center" wrapText="1"/>
    </xf>
    <xf numFmtId="4" fontId="8" fillId="0" borderId="1" xfId="4" applyNumberFormat="1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2" fontId="12" fillId="0" borderId="0" xfId="4" applyNumberFormat="1" applyFont="1" applyAlignment="1">
      <alignment horizontal="center" vertical="center" wrapText="1"/>
    </xf>
    <xf numFmtId="2" fontId="12" fillId="0" borderId="0" xfId="4" applyNumberFormat="1" applyFont="1" applyAlignment="1">
      <alignment vertical="center" wrapText="1"/>
    </xf>
    <xf numFmtId="0" fontId="12" fillId="0" borderId="0" xfId="4" applyFont="1" applyAlignment="1">
      <alignment vertical="center" wrapText="1"/>
    </xf>
    <xf numFmtId="0" fontId="26" fillId="0" borderId="1" xfId="4" applyFont="1" applyBorder="1" applyAlignment="1">
      <alignment vertical="center"/>
    </xf>
    <xf numFmtId="4" fontId="19" fillId="0" borderId="10" xfId="4" applyNumberFormat="1" applyFont="1" applyBorder="1" applyAlignment="1">
      <alignment horizontal="center" vertical="center"/>
    </xf>
    <xf numFmtId="2" fontId="26" fillId="0" borderId="0" xfId="4" applyNumberFormat="1" applyFont="1" applyAlignment="1">
      <alignment horizontal="center" vertical="center"/>
    </xf>
    <xf numFmtId="2" fontId="30" fillId="0" borderId="0" xfId="4" applyNumberFormat="1" applyFont="1" applyAlignment="1">
      <alignment horizontal="center" vertical="center"/>
    </xf>
    <xf numFmtId="2" fontId="30" fillId="0" borderId="0" xfId="4" applyNumberFormat="1" applyFont="1" applyAlignment="1">
      <alignment vertical="center"/>
    </xf>
    <xf numFmtId="165" fontId="25" fillId="0" borderId="0" xfId="4" applyNumberFormat="1" applyFont="1" applyAlignment="1">
      <alignment vertical="center"/>
    </xf>
    <xf numFmtId="2" fontId="25" fillId="0" borderId="9" xfId="4" applyNumberFormat="1" applyFont="1" applyBorder="1" applyAlignment="1">
      <alignment horizontal="left" vertical="center" wrapText="1"/>
    </xf>
    <xf numFmtId="4" fontId="25" fillId="4" borderId="1" xfId="4" applyNumberFormat="1" applyFont="1" applyFill="1" applyBorder="1" applyAlignment="1">
      <alignment horizontal="center" vertical="center" wrapText="1"/>
    </xf>
    <xf numFmtId="4" fontId="27" fillId="0" borderId="1" xfId="4" applyNumberFormat="1" applyFont="1" applyFill="1" applyBorder="1" applyAlignment="1">
      <alignment horizontal="center" vertical="center" wrapText="1"/>
    </xf>
    <xf numFmtId="4" fontId="25" fillId="0" borderId="1" xfId="4" applyNumberFormat="1" applyFont="1" applyBorder="1" applyAlignment="1">
      <alignment horizontal="center" vertical="center" wrapText="1"/>
    </xf>
    <xf numFmtId="2" fontId="25" fillId="0" borderId="0" xfId="4" applyNumberFormat="1" applyFont="1" applyAlignment="1">
      <alignment horizontal="center" vertical="center" wrapText="1"/>
    </xf>
    <xf numFmtId="2" fontId="26" fillId="0" borderId="0" xfId="4" applyNumberFormat="1" applyFont="1" applyAlignment="1">
      <alignment horizontal="center" vertical="center" wrapText="1"/>
    </xf>
    <xf numFmtId="2" fontId="30" fillId="0" borderId="0" xfId="4" applyNumberFormat="1" applyFont="1" applyAlignment="1">
      <alignment horizontal="center" vertical="center" wrapText="1"/>
    </xf>
    <xf numFmtId="2" fontId="30" fillId="0" borderId="0" xfId="4" applyNumberFormat="1" applyFont="1" applyAlignment="1">
      <alignment vertical="center" wrapText="1"/>
    </xf>
    <xf numFmtId="2" fontId="25" fillId="0" borderId="0" xfId="4" applyNumberFormat="1" applyFont="1" applyAlignment="1">
      <alignment vertical="center" wrapText="1"/>
    </xf>
    <xf numFmtId="0" fontId="25" fillId="0" borderId="0" xfId="4" applyFont="1" applyAlignment="1">
      <alignment vertical="center" wrapText="1"/>
    </xf>
    <xf numFmtId="0" fontId="7" fillId="0" borderId="1" xfId="4" applyFont="1" applyBorder="1" applyAlignment="1">
      <alignment vertical="center" wrapText="1"/>
    </xf>
    <xf numFmtId="4" fontId="31" fillId="4" borderId="1" xfId="4" applyNumberFormat="1" applyFont="1" applyFill="1" applyBorder="1" applyAlignment="1">
      <alignment horizontal="center" vertical="center" wrapText="1"/>
    </xf>
    <xf numFmtId="2" fontId="8" fillId="0" borderId="9" xfId="4" applyNumberFormat="1" applyFont="1" applyBorder="1" applyAlignment="1">
      <alignment horizontal="left" vertical="center" wrapText="1"/>
    </xf>
    <xf numFmtId="4" fontId="32" fillId="4" borderId="1" xfId="4" applyNumberFormat="1" applyFont="1" applyFill="1" applyBorder="1" applyAlignment="1">
      <alignment horizontal="center" vertical="center" wrapText="1"/>
    </xf>
    <xf numFmtId="4" fontId="32" fillId="0" borderId="1" xfId="4" applyNumberFormat="1" applyFont="1" applyFill="1" applyBorder="1" applyAlignment="1">
      <alignment horizontal="center" vertical="center" wrapText="1"/>
    </xf>
    <xf numFmtId="4" fontId="32" fillId="0" borderId="1" xfId="4" applyNumberFormat="1" applyFont="1" applyBorder="1" applyAlignment="1">
      <alignment horizontal="center" vertical="center" wrapText="1"/>
    </xf>
    <xf numFmtId="2" fontId="27" fillId="0" borderId="0" xfId="4" applyNumberFormat="1" applyFont="1" applyAlignment="1">
      <alignment horizontal="center" vertical="center" wrapText="1"/>
    </xf>
    <xf numFmtId="2" fontId="27" fillId="0" borderId="0" xfId="4" applyNumberFormat="1" applyFont="1" applyAlignment="1">
      <alignment vertical="center" wrapText="1"/>
    </xf>
    <xf numFmtId="0" fontId="27" fillId="0" borderId="0" xfId="4" applyFont="1" applyAlignment="1">
      <alignment vertical="center" wrapText="1"/>
    </xf>
    <xf numFmtId="4" fontId="8" fillId="4" borderId="1" xfId="4" applyNumberFormat="1" applyFont="1" applyFill="1" applyBorder="1" applyAlignment="1">
      <alignment horizontal="center" vertical="center"/>
    </xf>
    <xf numFmtId="2" fontId="12" fillId="0" borderId="0" xfId="4" applyNumberFormat="1" applyFont="1" applyBorder="1" applyAlignment="1">
      <alignment horizontal="center" vertical="center"/>
    </xf>
    <xf numFmtId="2" fontId="7" fillId="0" borderId="0" xfId="4" applyNumberFormat="1" applyFont="1" applyBorder="1" applyAlignment="1">
      <alignment horizontal="center" vertical="center"/>
    </xf>
    <xf numFmtId="2" fontId="7" fillId="0" borderId="0" xfId="4" applyNumberFormat="1" applyFont="1" applyBorder="1" applyAlignment="1">
      <alignment vertical="center"/>
    </xf>
    <xf numFmtId="2" fontId="12" fillId="0" borderId="0" xfId="4" applyNumberFormat="1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2" fontId="8" fillId="0" borderId="0" xfId="4" applyNumberFormat="1" applyFont="1" applyAlignment="1">
      <alignment horizontal="center" vertical="center"/>
    </xf>
    <xf numFmtId="2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1" fontId="23" fillId="3" borderId="9" xfId="4" applyNumberFormat="1" applyFont="1" applyFill="1" applyBorder="1" applyAlignment="1">
      <alignment horizontal="left" vertical="center"/>
    </xf>
    <xf numFmtId="0" fontId="7" fillId="3" borderId="1" xfId="4" applyFont="1" applyFill="1" applyBorder="1" applyAlignment="1">
      <alignment vertical="center" wrapText="1"/>
    </xf>
    <xf numFmtId="4" fontId="23" fillId="3" borderId="1" xfId="4" applyNumberFormat="1" applyFont="1" applyFill="1" applyBorder="1" applyAlignment="1">
      <alignment horizontal="center" vertical="center"/>
    </xf>
    <xf numFmtId="2" fontId="23" fillId="3" borderId="0" xfId="4" applyNumberFormat="1" applyFont="1" applyFill="1" applyAlignment="1">
      <alignment horizontal="center" vertical="center"/>
    </xf>
    <xf numFmtId="2" fontId="24" fillId="3" borderId="0" xfId="4" applyNumberFormat="1" applyFont="1" applyFill="1" applyAlignment="1">
      <alignment horizontal="center" vertical="center"/>
    </xf>
    <xf numFmtId="2" fontId="24" fillId="3" borderId="0" xfId="4" applyNumberFormat="1" applyFont="1" applyFill="1" applyAlignment="1">
      <alignment vertical="center"/>
    </xf>
    <xf numFmtId="2" fontId="23" fillId="3" borderId="0" xfId="4" applyNumberFormat="1" applyFont="1" applyFill="1" applyAlignment="1">
      <alignment vertical="center"/>
    </xf>
    <xf numFmtId="0" fontId="23" fillId="3" borderId="0" xfId="4" applyFont="1" applyFill="1" applyAlignment="1">
      <alignment vertical="center"/>
    </xf>
    <xf numFmtId="0" fontId="33" fillId="2" borderId="1" xfId="4" applyFont="1" applyFill="1" applyBorder="1" applyAlignment="1">
      <alignment vertical="center"/>
    </xf>
    <xf numFmtId="4" fontId="19" fillId="3" borderId="1" xfId="4" applyNumberFormat="1" applyFont="1" applyFill="1" applyBorder="1" applyAlignment="1">
      <alignment horizontal="center" vertical="center"/>
    </xf>
    <xf numFmtId="4" fontId="33" fillId="2" borderId="1" xfId="4" applyNumberFormat="1" applyFont="1" applyFill="1" applyBorder="1" applyAlignment="1">
      <alignment horizontal="center" vertical="center"/>
    </xf>
    <xf numFmtId="4" fontId="33" fillId="2" borderId="1" xfId="4" applyNumberFormat="1" applyFont="1" applyFill="1" applyBorder="1" applyAlignment="1">
      <alignment vertical="center"/>
    </xf>
    <xf numFmtId="2" fontId="33" fillId="2" borderId="0" xfId="4" applyNumberFormat="1" applyFont="1" applyFill="1" applyAlignment="1">
      <alignment horizontal="center" vertical="center"/>
    </xf>
    <xf numFmtId="2" fontId="33" fillId="2" borderId="0" xfId="4" applyNumberFormat="1" applyFont="1" applyFill="1" applyAlignment="1">
      <alignment vertical="center"/>
    </xf>
    <xf numFmtId="0" fontId="33" fillId="2" borderId="0" xfId="4" applyFont="1" applyFill="1" applyAlignment="1">
      <alignment vertical="center"/>
    </xf>
    <xf numFmtId="0" fontId="8" fillId="3" borderId="11" xfId="3" applyFont="1" applyFill="1" applyBorder="1" applyAlignment="1">
      <alignment horizontal="left" vertical="center" wrapText="1"/>
    </xf>
    <xf numFmtId="4" fontId="19" fillId="3" borderId="11" xfId="4" applyNumberFormat="1" applyFont="1" applyFill="1" applyBorder="1" applyAlignment="1">
      <alignment horizontal="center" vertical="center"/>
    </xf>
    <xf numFmtId="4" fontId="19" fillId="3" borderId="11" xfId="4" applyNumberFormat="1" applyFont="1" applyFill="1" applyBorder="1" applyAlignment="1">
      <alignment horizontal="left" vertical="center"/>
    </xf>
    <xf numFmtId="2" fontId="19" fillId="3" borderId="0" xfId="4" applyNumberFormat="1" applyFont="1" applyFill="1" applyAlignment="1">
      <alignment horizontal="left" vertical="center"/>
    </xf>
    <xf numFmtId="0" fontId="19" fillId="3" borderId="0" xfId="4" applyFont="1" applyFill="1" applyAlignment="1">
      <alignment horizontal="left" vertical="center"/>
    </xf>
    <xf numFmtId="1" fontId="23" fillId="0" borderId="6" xfId="4" applyNumberFormat="1" applyFont="1" applyBorder="1" applyAlignment="1">
      <alignment horizontal="left" vertical="center"/>
    </xf>
    <xf numFmtId="0" fontId="24" fillId="0" borderId="7" xfId="4" applyFont="1" applyBorder="1" applyAlignment="1">
      <alignment vertical="center"/>
    </xf>
    <xf numFmtId="4" fontId="24" fillId="3" borderId="7" xfId="4" applyNumberFormat="1" applyFont="1" applyFill="1" applyBorder="1" applyAlignment="1">
      <alignment horizontal="center" vertical="center"/>
    </xf>
    <xf numFmtId="4" fontId="23" fillId="4" borderId="7" xfId="4" applyNumberFormat="1" applyFont="1" applyFill="1" applyBorder="1" applyAlignment="1">
      <alignment horizontal="center" vertical="center"/>
    </xf>
    <xf numFmtId="4" fontId="24" fillId="0" borderId="7" xfId="4" applyNumberFormat="1" applyFont="1" applyFill="1" applyBorder="1" applyAlignment="1">
      <alignment horizontal="center" vertical="center"/>
    </xf>
    <xf numFmtId="4" fontId="24" fillId="0" borderId="8" xfId="4" applyNumberFormat="1" applyFont="1" applyBorder="1" applyAlignment="1">
      <alignment horizontal="center" vertical="center"/>
    </xf>
    <xf numFmtId="4" fontId="23" fillId="0" borderId="1" xfId="4" applyNumberFormat="1" applyFont="1" applyBorder="1" applyAlignment="1">
      <alignment vertical="center"/>
    </xf>
    <xf numFmtId="2" fontId="23" fillId="0" borderId="0" xfId="4" applyNumberFormat="1" applyFont="1" applyAlignment="1">
      <alignment vertical="center"/>
    </xf>
    <xf numFmtId="1" fontId="23" fillId="0" borderId="12" xfId="4" applyNumberFormat="1" applyFont="1" applyBorder="1" applyAlignment="1">
      <alignment horizontal="left" vertical="center"/>
    </xf>
    <xf numFmtId="0" fontId="8" fillId="0" borderId="13" xfId="4" applyFont="1" applyBorder="1" applyAlignment="1">
      <alignment vertical="center"/>
    </xf>
    <xf numFmtId="4" fontId="24" fillId="3" borderId="13" xfId="4" applyNumberFormat="1" applyFont="1" applyFill="1" applyBorder="1" applyAlignment="1">
      <alignment horizontal="center" vertical="center"/>
    </xf>
    <xf numFmtId="4" fontId="23" fillId="5" borderId="13" xfId="4" applyNumberFormat="1" applyFont="1" applyFill="1" applyBorder="1" applyAlignment="1">
      <alignment horizontal="center" vertical="center"/>
    </xf>
    <xf numFmtId="4" fontId="34" fillId="0" borderId="13" xfId="4" applyNumberFormat="1" applyFont="1" applyFill="1" applyBorder="1" applyAlignment="1">
      <alignment horizontal="center" vertical="center"/>
    </xf>
    <xf numFmtId="4" fontId="23" fillId="0" borderId="13" xfId="4" applyNumberFormat="1" applyFont="1" applyBorder="1" applyAlignment="1">
      <alignment horizontal="center" vertical="center"/>
    </xf>
    <xf numFmtId="4" fontId="24" fillId="0" borderId="14" xfId="4" applyNumberFormat="1" applyFont="1" applyBorder="1" applyAlignment="1">
      <alignment horizontal="center" vertical="center"/>
    </xf>
    <xf numFmtId="2" fontId="23" fillId="0" borderId="0" xfId="4" applyNumberFormat="1" applyFont="1" applyAlignment="1">
      <alignment horizontal="center" vertical="center"/>
    </xf>
    <xf numFmtId="4" fontId="23" fillId="0" borderId="0" xfId="4" applyNumberFormat="1" applyFont="1" applyAlignment="1">
      <alignment horizontal="center" vertical="center"/>
    </xf>
    <xf numFmtId="0" fontId="24" fillId="0" borderId="0" xfId="4" applyFont="1" applyAlignment="1">
      <alignment vertical="center"/>
    </xf>
    <xf numFmtId="1" fontId="23" fillId="0" borderId="9" xfId="4" applyNumberFormat="1" applyFont="1" applyBorder="1" applyAlignment="1">
      <alignment horizontal="left" vertical="center"/>
    </xf>
    <xf numFmtId="0" fontId="6" fillId="0" borderId="1" xfId="4" applyFont="1" applyBorder="1" applyAlignment="1">
      <alignment vertical="center" wrapText="1"/>
    </xf>
    <xf numFmtId="4" fontId="5" fillId="5" borderId="1" xfId="4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wrapText="1"/>
    </xf>
    <xf numFmtId="4" fontId="6" fillId="5" borderId="1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Border="1" applyAlignment="1">
      <alignment horizontal="left" vertical="center"/>
    </xf>
    <xf numFmtId="0" fontId="5" fillId="5" borderId="1" xfId="4" applyFont="1" applyFill="1" applyBorder="1" applyAlignment="1">
      <alignment horizontal="center" vertical="center" wrapText="1"/>
    </xf>
    <xf numFmtId="4" fontId="8" fillId="0" borderId="1" xfId="4" applyNumberFormat="1" applyFont="1" applyBorder="1" applyAlignment="1">
      <alignment horizontal="center" vertical="center"/>
    </xf>
    <xf numFmtId="2" fontId="9" fillId="0" borderId="0" xfId="4" applyNumberFormat="1" applyFont="1" applyAlignment="1">
      <alignment vertical="center"/>
    </xf>
    <xf numFmtId="49" fontId="11" fillId="3" borderId="15" xfId="4" applyNumberFormat="1" applyFont="1" applyFill="1" applyBorder="1" applyAlignment="1">
      <alignment horizontal="left" vertical="center"/>
    </xf>
    <xf numFmtId="0" fontId="11" fillId="3" borderId="16" xfId="3" applyFont="1" applyFill="1" applyBorder="1" applyAlignment="1">
      <alignment wrapText="1"/>
    </xf>
    <xf numFmtId="4" fontId="19" fillId="3" borderId="16" xfId="4" applyNumberFormat="1" applyFont="1" applyFill="1" applyBorder="1" applyAlignment="1">
      <alignment horizontal="center" vertical="center"/>
    </xf>
    <xf numFmtId="0" fontId="6" fillId="5" borderId="16" xfId="4" applyFont="1" applyFill="1" applyBorder="1" applyAlignment="1">
      <alignment vertical="center" wrapText="1"/>
    </xf>
    <xf numFmtId="4" fontId="8" fillId="3" borderId="16" xfId="4" applyNumberFormat="1" applyFont="1" applyFill="1" applyBorder="1" applyAlignment="1">
      <alignment horizontal="center" vertical="center"/>
    </xf>
    <xf numFmtId="4" fontId="24" fillId="0" borderId="17" xfId="4" applyNumberFormat="1" applyFont="1" applyBorder="1" applyAlignment="1">
      <alignment horizontal="center" vertical="center"/>
    </xf>
    <xf numFmtId="2" fontId="11" fillId="3" borderId="0" xfId="4" applyNumberFormat="1" applyFont="1" applyFill="1" applyAlignment="1">
      <alignment horizontal="center" vertical="center"/>
    </xf>
    <xf numFmtId="2" fontId="11" fillId="3" borderId="0" xfId="4" applyNumberFormat="1" applyFont="1" applyFill="1" applyAlignment="1">
      <alignment vertical="center"/>
    </xf>
    <xf numFmtId="0" fontId="11" fillId="3" borderId="0" xfId="4" applyFont="1" applyFill="1" applyAlignment="1">
      <alignment vertical="center"/>
    </xf>
    <xf numFmtId="0" fontId="24" fillId="3" borderId="0" xfId="4" applyFont="1" applyFill="1" applyAlignment="1">
      <alignment vertical="center"/>
    </xf>
    <xf numFmtId="2" fontId="7" fillId="3" borderId="0" xfId="4" applyNumberFormat="1" applyFont="1" applyFill="1" applyAlignment="1">
      <alignment horizontal="center" vertical="center"/>
    </xf>
    <xf numFmtId="2" fontId="7" fillId="3" borderId="0" xfId="4" applyNumberFormat="1" applyFont="1" applyFill="1" applyAlignment="1">
      <alignment vertical="center"/>
    </xf>
    <xf numFmtId="0" fontId="36" fillId="3" borderId="0" xfId="4" applyFont="1" applyFill="1" applyAlignment="1">
      <alignment vertical="center"/>
    </xf>
    <xf numFmtId="0" fontId="11" fillId="0" borderId="6" xfId="3" applyFont="1" applyBorder="1" applyAlignment="1">
      <alignment vertical="center" wrapText="1"/>
    </xf>
    <xf numFmtId="4" fontId="11" fillId="3" borderId="7" xfId="6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4" fontId="11" fillId="6" borderId="8" xfId="6" applyNumberFormat="1" applyFont="1" applyFill="1" applyBorder="1" applyAlignment="1">
      <alignment vertical="center" wrapText="1"/>
    </xf>
    <xf numFmtId="2" fontId="11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8" fillId="0" borderId="18" xfId="3" applyNumberFormat="1" applyFont="1" applyBorder="1" applyAlignment="1">
      <alignment horizontal="center" vertical="center" wrapText="1"/>
    </xf>
    <xf numFmtId="4" fontId="12" fillId="0" borderId="19" xfId="3" applyNumberFormat="1" applyFont="1" applyBorder="1" applyAlignment="1">
      <alignment vertical="center"/>
    </xf>
    <xf numFmtId="4" fontId="8" fillId="0" borderId="19" xfId="3" applyNumberFormat="1" applyFont="1" applyBorder="1" applyAlignment="1">
      <alignment horizontal="center" vertical="center" wrapText="1"/>
    </xf>
    <xf numFmtId="4" fontId="24" fillId="3" borderId="19" xfId="4" applyNumberFormat="1" applyFont="1" applyFill="1" applyBorder="1" applyAlignment="1">
      <alignment vertical="center"/>
    </xf>
    <xf numFmtId="4" fontId="12" fillId="3" borderId="19" xfId="3" applyNumberFormat="1" applyFont="1" applyFill="1" applyBorder="1" applyAlignment="1">
      <alignment horizontal="center" vertical="center"/>
    </xf>
    <xf numFmtId="0" fontId="19" fillId="0" borderId="20" xfId="4" applyFont="1" applyBorder="1" applyAlignment="1">
      <alignment vertical="center"/>
    </xf>
    <xf numFmtId="4" fontId="12" fillId="0" borderId="21" xfId="3" applyNumberFormat="1" applyFont="1" applyBorder="1" applyAlignment="1">
      <alignment vertical="center"/>
    </xf>
    <xf numFmtId="2" fontId="11" fillId="0" borderId="0" xfId="4" applyNumberFormat="1" applyFont="1" applyAlignment="1">
      <alignment horizontal="center" vertical="center"/>
    </xf>
    <xf numFmtId="0" fontId="19" fillId="0" borderId="9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4" fontId="9" fillId="3" borderId="1" xfId="0" applyNumberFormat="1" applyFont="1" applyFill="1" applyBorder="1" applyAlignment="1">
      <alignment horizontal="center" vertical="center"/>
    </xf>
    <xf numFmtId="4" fontId="11" fillId="0" borderId="1" xfId="4" applyNumberFormat="1" applyFont="1" applyBorder="1" applyAlignment="1">
      <alignment horizontal="center" vertical="center"/>
    </xf>
    <xf numFmtId="0" fontId="24" fillId="0" borderId="10" xfId="4" applyFont="1" applyBorder="1" applyAlignment="1">
      <alignment horizontal="center" vertical="center"/>
    </xf>
    <xf numFmtId="2" fontId="6" fillId="3" borderId="0" xfId="4" applyNumberFormat="1" applyFont="1" applyFill="1" applyAlignment="1">
      <alignment horizontal="center" vertical="center"/>
    </xf>
    <xf numFmtId="0" fontId="11" fillId="3" borderId="0" xfId="4" applyFont="1" applyFill="1" applyAlignment="1">
      <alignment horizontal="center" vertical="center"/>
    </xf>
    <xf numFmtId="0" fontId="19" fillId="3" borderId="0" xfId="4" applyFont="1" applyFill="1" applyAlignment="1">
      <alignment vertical="center"/>
    </xf>
    <xf numFmtId="0" fontId="27" fillId="3" borderId="0" xfId="4" applyFont="1" applyFill="1" applyAlignment="1">
      <alignment vertical="center" wrapText="1"/>
    </xf>
    <xf numFmtId="0" fontId="37" fillId="0" borderId="0" xfId="3" applyFont="1" applyAlignment="1">
      <alignment horizontal="left" vertical="center" wrapText="1"/>
    </xf>
    <xf numFmtId="2" fontId="9" fillId="0" borderId="0" xfId="4" applyNumberFormat="1" applyFont="1" applyAlignment="1">
      <alignment horizontal="left" vertical="center"/>
    </xf>
    <xf numFmtId="0" fontId="10" fillId="2" borderId="0" xfId="4" applyFont="1" applyFill="1" applyAlignment="1">
      <alignment horizontal="center" vertical="center"/>
    </xf>
    <xf numFmtId="2" fontId="9" fillId="4" borderId="0" xfId="4" applyNumberFormat="1" applyFont="1" applyFill="1" applyAlignment="1">
      <alignment horizontal="center" vertical="center"/>
    </xf>
    <xf numFmtId="2" fontId="9" fillId="0" borderId="0" xfId="4" applyNumberFormat="1" applyFont="1" applyFill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20" fillId="0" borderId="0" xfId="4" applyFont="1" applyAlignment="1">
      <alignment vertical="center"/>
    </xf>
    <xf numFmtId="0" fontId="23" fillId="0" borderId="0" xfId="4" applyFont="1" applyAlignment="1">
      <alignment vertical="center" wrapText="1"/>
    </xf>
    <xf numFmtId="0" fontId="39" fillId="0" borderId="0" xfId="4" applyFont="1" applyAlignment="1">
      <alignment vertical="center"/>
    </xf>
    <xf numFmtId="0" fontId="17" fillId="0" borderId="0" xfId="2" applyFont="1"/>
    <xf numFmtId="4" fontId="16" fillId="3" borderId="0" xfId="0" applyNumberFormat="1" applyFont="1" applyFill="1" applyBorder="1" applyAlignment="1">
      <alignment horizontal="right" vertical="center" wrapText="1"/>
    </xf>
    <xf numFmtId="4" fontId="23" fillId="0" borderId="3" xfId="4" applyNumberFormat="1" applyFont="1" applyBorder="1" applyAlignment="1">
      <alignment horizontal="center" vertical="center" wrapText="1"/>
    </xf>
    <xf numFmtId="1" fontId="7" fillId="0" borderId="12" xfId="4" applyNumberFormat="1" applyFont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3" borderId="13" xfId="4" applyFont="1" applyFill="1" applyBorder="1" applyAlignment="1">
      <alignment horizontal="center" vertical="center" wrapText="1"/>
    </xf>
    <xf numFmtId="1" fontId="7" fillId="4" borderId="13" xfId="4" applyNumberFormat="1" applyFont="1" applyFill="1" applyBorder="1" applyAlignment="1">
      <alignment horizontal="center" vertical="center" wrapText="1"/>
    </xf>
    <xf numFmtId="1" fontId="7" fillId="0" borderId="13" xfId="4" applyNumberFormat="1" applyFont="1" applyFill="1" applyBorder="1" applyAlignment="1">
      <alignment horizontal="center" vertical="center" wrapText="1"/>
    </xf>
    <xf numFmtId="4" fontId="7" fillId="0" borderId="13" xfId="4" applyNumberFormat="1" applyFont="1" applyBorder="1" applyAlignment="1">
      <alignment horizontal="center" vertical="center" wrapText="1"/>
    </xf>
    <xf numFmtId="2" fontId="7" fillId="0" borderId="14" xfId="4" applyNumberFormat="1" applyFont="1" applyBorder="1" applyAlignment="1">
      <alignment horizontal="center" vertical="center" wrapText="1"/>
    </xf>
    <xf numFmtId="49" fontId="10" fillId="2" borderId="9" xfId="4" applyNumberFormat="1" applyFont="1" applyFill="1" applyBorder="1" applyAlignment="1">
      <alignment horizontal="left" vertical="center"/>
    </xf>
    <xf numFmtId="4" fontId="33" fillId="2" borderId="10" xfId="4" applyNumberFormat="1" applyFont="1" applyFill="1" applyBorder="1" applyAlignment="1">
      <alignment horizontal="center" vertical="center"/>
    </xf>
    <xf numFmtId="49" fontId="8" fillId="3" borderId="22" xfId="4" applyNumberFormat="1" applyFont="1" applyFill="1" applyBorder="1" applyAlignment="1">
      <alignment horizontal="left" vertical="center"/>
    </xf>
    <xf numFmtId="4" fontId="24" fillId="3" borderId="23" xfId="4" applyNumberFormat="1" applyFont="1" applyFill="1" applyBorder="1" applyAlignment="1">
      <alignment horizontal="center" vertical="center"/>
    </xf>
    <xf numFmtId="165" fontId="28" fillId="7" borderId="1" xfId="5" applyNumberFormat="1" applyFont="1" applyFill="1" applyBorder="1" applyAlignment="1">
      <alignment horizontal="center" vertical="center"/>
    </xf>
    <xf numFmtId="4" fontId="28" fillId="7" borderId="1" xfId="4" applyNumberFormat="1" applyFont="1" applyFill="1" applyBorder="1" applyAlignment="1">
      <alignment horizontal="center" vertical="center"/>
    </xf>
    <xf numFmtId="4" fontId="12" fillId="7" borderId="1" xfId="4" applyNumberFormat="1" applyFont="1" applyFill="1" applyBorder="1" applyAlignment="1">
      <alignment horizontal="center" vertical="center" wrapText="1"/>
    </xf>
    <xf numFmtId="0" fontId="11" fillId="0" borderId="7" xfId="4" applyFont="1" applyBorder="1" applyAlignment="1">
      <alignment vertical="center" wrapText="1"/>
    </xf>
    <xf numFmtId="0" fontId="10" fillId="3" borderId="0" xfId="4" applyFont="1" applyFill="1" applyAlignment="1">
      <alignment horizontal="center" vertical="center"/>
    </xf>
    <xf numFmtId="0" fontId="37" fillId="0" borderId="0" xfId="3" applyFont="1" applyAlignment="1">
      <alignment horizontal="left" wrapText="1"/>
    </xf>
    <xf numFmtId="2" fontId="24" fillId="0" borderId="0" xfId="4" applyNumberFormat="1" applyFont="1" applyBorder="1" applyAlignment="1">
      <alignment horizontal="left" vertical="center"/>
    </xf>
    <xf numFmtId="0" fontId="24" fillId="3" borderId="24" xfId="4" applyFont="1" applyFill="1" applyBorder="1" applyAlignment="1">
      <alignment horizontal="left" vertical="center" wrapText="1"/>
    </xf>
    <xf numFmtId="0" fontId="24" fillId="3" borderId="25" xfId="4" applyFont="1" applyFill="1" applyBorder="1" applyAlignment="1">
      <alignment horizontal="left" vertical="center" wrapText="1"/>
    </xf>
    <xf numFmtId="0" fontId="24" fillId="3" borderId="26" xfId="4" applyFont="1" applyFill="1" applyBorder="1" applyAlignment="1">
      <alignment horizontal="left" vertical="center" wrapText="1"/>
    </xf>
    <xf numFmtId="0" fontId="6" fillId="3" borderId="0" xfId="3" applyFont="1" applyFill="1" applyAlignment="1">
      <alignment horizontal="left" vertical="center" wrapText="1"/>
    </xf>
    <xf numFmtId="0" fontId="37" fillId="0" borderId="0" xfId="3" applyFont="1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 shrinkToFit="1"/>
    </xf>
    <xf numFmtId="0" fontId="20" fillId="0" borderId="5" xfId="3" applyFont="1" applyBorder="1" applyAlignment="1">
      <alignment horizontal="center" vertical="center" wrapText="1" shrinkToFit="1"/>
    </xf>
    <xf numFmtId="0" fontId="20" fillId="0" borderId="3" xfId="3" applyFont="1" applyBorder="1" applyAlignment="1">
      <alignment horizontal="center" vertical="center" wrapText="1" shrinkToFit="1"/>
    </xf>
    <xf numFmtId="0" fontId="20" fillId="0" borderId="1" xfId="3" applyFont="1" applyBorder="1" applyAlignment="1">
      <alignment horizontal="center" wrapText="1"/>
    </xf>
    <xf numFmtId="0" fontId="20" fillId="0" borderId="1" xfId="3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top" wrapText="1"/>
    </xf>
    <xf numFmtId="0" fontId="23" fillId="0" borderId="1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 shrinkToFit="1"/>
    </xf>
    <xf numFmtId="0" fontId="19" fillId="0" borderId="5" xfId="3" applyFont="1" applyBorder="1" applyAlignment="1">
      <alignment horizontal="center" vertical="center" wrapText="1" shrinkToFit="1"/>
    </xf>
    <xf numFmtId="0" fontId="19" fillId="0" borderId="3" xfId="3" applyFont="1" applyBorder="1" applyAlignment="1">
      <alignment horizontal="center" vertical="center" wrapText="1" shrinkToFit="1"/>
    </xf>
    <xf numFmtId="0" fontId="1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4" fontId="20" fillId="0" borderId="1" xfId="3" applyNumberFormat="1" applyFont="1" applyBorder="1" applyAlignment="1">
      <alignment horizontal="center" wrapText="1"/>
    </xf>
    <xf numFmtId="0" fontId="13" fillId="0" borderId="0" xfId="3" applyFont="1" applyAlignment="1">
      <alignment horizont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2" fontId="16" fillId="0" borderId="0" xfId="4" applyNumberFormat="1" applyFont="1" applyBorder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6"/>
    <cellStyle name="Обычный 3" xfId="2"/>
    <cellStyle name="Обычный 3 2" xfId="3"/>
    <cellStyle name="Обычный 4 2" xfId="4"/>
    <cellStyle name="Процент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09"/>
  <sheetViews>
    <sheetView tabSelected="1" view="pageBreakPreview" topLeftCell="A35" zoomScale="73" zoomScaleNormal="67" zoomScaleSheetLayoutView="73" workbookViewId="0">
      <selection activeCell="R42" sqref="R42"/>
    </sheetView>
  </sheetViews>
  <sheetFormatPr defaultRowHeight="43.8" customHeight="1" x14ac:dyDescent="0.3"/>
  <cols>
    <col min="1" max="1" width="6.109375" style="210" customWidth="1"/>
    <col min="2" max="2" width="38.21875" style="4" customWidth="1"/>
    <col min="3" max="3" width="11.6640625" style="211" customWidth="1"/>
    <col min="4" max="4" width="11.6640625" style="212" customWidth="1"/>
    <col min="5" max="6" width="14.109375" style="213" customWidth="1"/>
    <col min="7" max="7" width="16.5546875" style="15" customWidth="1"/>
    <col min="8" max="8" width="16.77734375" style="2" customWidth="1"/>
    <col min="9" max="9" width="15.6640625" style="3" hidden="1" customWidth="1"/>
    <col min="10" max="10" width="15.6640625" style="1" hidden="1" customWidth="1"/>
    <col min="11" max="11" width="15.6640625" style="2" hidden="1" customWidth="1"/>
    <col min="12" max="12" width="15.6640625" style="1" hidden="1" customWidth="1"/>
    <col min="13" max="13" width="15.6640625" style="4" hidden="1" customWidth="1"/>
    <col min="14" max="14" width="0.88671875" style="4" hidden="1" customWidth="1"/>
    <col min="15" max="15" width="11.5546875" style="4" hidden="1" customWidth="1"/>
    <col min="16" max="16" width="6.88671875" style="4" hidden="1" customWidth="1"/>
    <col min="17" max="17" width="4.44140625" style="4" customWidth="1"/>
    <col min="18" max="18" width="12.5546875" style="4" customWidth="1"/>
    <col min="19" max="20" width="15.6640625" style="4" customWidth="1"/>
    <col min="21" max="21" width="13" style="4" customWidth="1"/>
    <col min="22" max="22" width="12.6640625" style="4" customWidth="1"/>
    <col min="23" max="23" width="20.109375" style="4" customWidth="1"/>
    <col min="24" max="24" width="13.109375" style="4" customWidth="1"/>
    <col min="25" max="29" width="9.109375" style="4" customWidth="1"/>
    <col min="30" max="30" width="13.6640625" style="4" bestFit="1" customWidth="1"/>
    <col min="31" max="31" width="10.88671875" style="4" bestFit="1" customWidth="1"/>
    <col min="32" max="249" width="8.88671875" style="4"/>
    <col min="250" max="250" width="7.44140625" style="4" customWidth="1"/>
    <col min="251" max="251" width="23.88671875" style="4" customWidth="1"/>
    <col min="252" max="252" width="12.5546875" style="4" customWidth="1"/>
    <col min="253" max="253" width="11.109375" style="4" customWidth="1"/>
    <col min="254" max="254" width="10.88671875" style="4" customWidth="1"/>
    <col min="255" max="255" width="11.33203125" style="4" customWidth="1"/>
    <col min="256" max="256" width="11.88671875" style="4" customWidth="1"/>
    <col min="257" max="257" width="12.44140625" style="4" customWidth="1"/>
    <col min="258" max="258" width="16.109375" style="4" customWidth="1"/>
    <col min="259" max="259" width="8.5546875" style="4" customWidth="1"/>
    <col min="260" max="260" width="9.5546875" style="4" customWidth="1"/>
    <col min="261" max="262" width="9.88671875" style="4" customWidth="1"/>
    <col min="263" max="263" width="10.44140625" style="4" customWidth="1"/>
    <col min="264" max="264" width="10.109375" style="4" bestFit="1" customWidth="1"/>
    <col min="265" max="505" width="8.88671875" style="4"/>
    <col min="506" max="506" width="7.44140625" style="4" customWidth="1"/>
    <col min="507" max="507" width="23.88671875" style="4" customWidth="1"/>
    <col min="508" max="508" width="12.5546875" style="4" customWidth="1"/>
    <col min="509" max="509" width="11.109375" style="4" customWidth="1"/>
    <col min="510" max="510" width="10.88671875" style="4" customWidth="1"/>
    <col min="511" max="511" width="11.33203125" style="4" customWidth="1"/>
    <col min="512" max="512" width="11.88671875" style="4" customWidth="1"/>
    <col min="513" max="513" width="12.44140625" style="4" customWidth="1"/>
    <col min="514" max="514" width="16.109375" style="4" customWidth="1"/>
    <col min="515" max="515" width="8.5546875" style="4" customWidth="1"/>
    <col min="516" max="516" width="9.5546875" style="4" customWidth="1"/>
    <col min="517" max="518" width="9.88671875" style="4" customWidth="1"/>
    <col min="519" max="519" width="10.44140625" style="4" customWidth="1"/>
    <col min="520" max="520" width="10.109375" style="4" bestFit="1" customWidth="1"/>
    <col min="521" max="761" width="8.88671875" style="4"/>
    <col min="762" max="762" width="7.44140625" style="4" customWidth="1"/>
    <col min="763" max="763" width="23.88671875" style="4" customWidth="1"/>
    <col min="764" max="764" width="12.5546875" style="4" customWidth="1"/>
    <col min="765" max="765" width="11.109375" style="4" customWidth="1"/>
    <col min="766" max="766" width="10.88671875" style="4" customWidth="1"/>
    <col min="767" max="767" width="11.33203125" style="4" customWidth="1"/>
    <col min="768" max="768" width="11.88671875" style="4" customWidth="1"/>
    <col min="769" max="769" width="12.44140625" style="4" customWidth="1"/>
    <col min="770" max="770" width="16.109375" style="4" customWidth="1"/>
    <col min="771" max="771" width="8.5546875" style="4" customWidth="1"/>
    <col min="772" max="772" width="9.5546875" style="4" customWidth="1"/>
    <col min="773" max="774" width="9.88671875" style="4" customWidth="1"/>
    <col min="775" max="775" width="10.44140625" style="4" customWidth="1"/>
    <col min="776" max="776" width="10.109375" style="4" bestFit="1" customWidth="1"/>
    <col min="777" max="1017" width="8.88671875" style="4"/>
    <col min="1018" max="1018" width="7.44140625" style="4" customWidth="1"/>
    <col min="1019" max="1019" width="23.88671875" style="4" customWidth="1"/>
    <col min="1020" max="1020" width="12.5546875" style="4" customWidth="1"/>
    <col min="1021" max="1021" width="11.109375" style="4" customWidth="1"/>
    <col min="1022" max="1022" width="10.88671875" style="4" customWidth="1"/>
    <col min="1023" max="1023" width="11.33203125" style="4" customWidth="1"/>
    <col min="1024" max="1024" width="11.88671875" style="4" customWidth="1"/>
    <col min="1025" max="1025" width="12.44140625" style="4" customWidth="1"/>
    <col min="1026" max="1026" width="16.109375" style="4" customWidth="1"/>
    <col min="1027" max="1027" width="8.5546875" style="4" customWidth="1"/>
    <col min="1028" max="1028" width="9.5546875" style="4" customWidth="1"/>
    <col min="1029" max="1030" width="9.88671875" style="4" customWidth="1"/>
    <col min="1031" max="1031" width="10.44140625" style="4" customWidth="1"/>
    <col min="1032" max="1032" width="10.109375" style="4" bestFit="1" customWidth="1"/>
    <col min="1033" max="1273" width="8.88671875" style="4"/>
    <col min="1274" max="1274" width="7.44140625" style="4" customWidth="1"/>
    <col min="1275" max="1275" width="23.88671875" style="4" customWidth="1"/>
    <col min="1276" max="1276" width="12.5546875" style="4" customWidth="1"/>
    <col min="1277" max="1277" width="11.109375" style="4" customWidth="1"/>
    <col min="1278" max="1278" width="10.88671875" style="4" customWidth="1"/>
    <col min="1279" max="1279" width="11.33203125" style="4" customWidth="1"/>
    <col min="1280" max="1280" width="11.88671875" style="4" customWidth="1"/>
    <col min="1281" max="1281" width="12.44140625" style="4" customWidth="1"/>
    <col min="1282" max="1282" width="16.109375" style="4" customWidth="1"/>
    <col min="1283" max="1283" width="8.5546875" style="4" customWidth="1"/>
    <col min="1284" max="1284" width="9.5546875" style="4" customWidth="1"/>
    <col min="1285" max="1286" width="9.88671875" style="4" customWidth="1"/>
    <col min="1287" max="1287" width="10.44140625" style="4" customWidth="1"/>
    <col min="1288" max="1288" width="10.109375" style="4" bestFit="1" customWidth="1"/>
    <col min="1289" max="1529" width="8.88671875" style="4"/>
    <col min="1530" max="1530" width="7.44140625" style="4" customWidth="1"/>
    <col min="1531" max="1531" width="23.88671875" style="4" customWidth="1"/>
    <col min="1532" max="1532" width="12.5546875" style="4" customWidth="1"/>
    <col min="1533" max="1533" width="11.109375" style="4" customWidth="1"/>
    <col min="1534" max="1534" width="10.88671875" style="4" customWidth="1"/>
    <col min="1535" max="1535" width="11.33203125" style="4" customWidth="1"/>
    <col min="1536" max="1536" width="11.88671875" style="4" customWidth="1"/>
    <col min="1537" max="1537" width="12.44140625" style="4" customWidth="1"/>
    <col min="1538" max="1538" width="16.109375" style="4" customWidth="1"/>
    <col min="1539" max="1539" width="8.5546875" style="4" customWidth="1"/>
    <col min="1540" max="1540" width="9.5546875" style="4" customWidth="1"/>
    <col min="1541" max="1542" width="9.88671875" style="4" customWidth="1"/>
    <col min="1543" max="1543" width="10.44140625" style="4" customWidth="1"/>
    <col min="1544" max="1544" width="10.109375" style="4" bestFit="1" customWidth="1"/>
    <col min="1545" max="1785" width="8.88671875" style="4"/>
    <col min="1786" max="1786" width="7.44140625" style="4" customWidth="1"/>
    <col min="1787" max="1787" width="23.88671875" style="4" customWidth="1"/>
    <col min="1788" max="1788" width="12.5546875" style="4" customWidth="1"/>
    <col min="1789" max="1789" width="11.109375" style="4" customWidth="1"/>
    <col min="1790" max="1790" width="10.88671875" style="4" customWidth="1"/>
    <col min="1791" max="1791" width="11.33203125" style="4" customWidth="1"/>
    <col min="1792" max="1792" width="11.88671875" style="4" customWidth="1"/>
    <col min="1793" max="1793" width="12.44140625" style="4" customWidth="1"/>
    <col min="1794" max="1794" width="16.109375" style="4" customWidth="1"/>
    <col min="1795" max="1795" width="8.5546875" style="4" customWidth="1"/>
    <col min="1796" max="1796" width="9.5546875" style="4" customWidth="1"/>
    <col min="1797" max="1798" width="9.88671875" style="4" customWidth="1"/>
    <col min="1799" max="1799" width="10.44140625" style="4" customWidth="1"/>
    <col min="1800" max="1800" width="10.109375" style="4" bestFit="1" customWidth="1"/>
    <col min="1801" max="2041" width="8.88671875" style="4"/>
    <col min="2042" max="2042" width="7.44140625" style="4" customWidth="1"/>
    <col min="2043" max="2043" width="23.88671875" style="4" customWidth="1"/>
    <col min="2044" max="2044" width="12.5546875" style="4" customWidth="1"/>
    <col min="2045" max="2045" width="11.109375" style="4" customWidth="1"/>
    <col min="2046" max="2046" width="10.88671875" style="4" customWidth="1"/>
    <col min="2047" max="2047" width="11.33203125" style="4" customWidth="1"/>
    <col min="2048" max="2048" width="11.88671875" style="4" customWidth="1"/>
    <col min="2049" max="2049" width="12.44140625" style="4" customWidth="1"/>
    <col min="2050" max="2050" width="16.109375" style="4" customWidth="1"/>
    <col min="2051" max="2051" width="8.5546875" style="4" customWidth="1"/>
    <col min="2052" max="2052" width="9.5546875" style="4" customWidth="1"/>
    <col min="2053" max="2054" width="9.88671875" style="4" customWidth="1"/>
    <col min="2055" max="2055" width="10.44140625" style="4" customWidth="1"/>
    <col min="2056" max="2056" width="10.109375" style="4" bestFit="1" customWidth="1"/>
    <col min="2057" max="2297" width="8.88671875" style="4"/>
    <col min="2298" max="2298" width="7.44140625" style="4" customWidth="1"/>
    <col min="2299" max="2299" width="23.88671875" style="4" customWidth="1"/>
    <col min="2300" max="2300" width="12.5546875" style="4" customWidth="1"/>
    <col min="2301" max="2301" width="11.109375" style="4" customWidth="1"/>
    <col min="2302" max="2302" width="10.88671875" style="4" customWidth="1"/>
    <col min="2303" max="2303" width="11.33203125" style="4" customWidth="1"/>
    <col min="2304" max="2304" width="11.88671875" style="4" customWidth="1"/>
    <col min="2305" max="2305" width="12.44140625" style="4" customWidth="1"/>
    <col min="2306" max="2306" width="16.109375" style="4" customWidth="1"/>
    <col min="2307" max="2307" width="8.5546875" style="4" customWidth="1"/>
    <col min="2308" max="2308" width="9.5546875" style="4" customWidth="1"/>
    <col min="2309" max="2310" width="9.88671875" style="4" customWidth="1"/>
    <col min="2311" max="2311" width="10.44140625" style="4" customWidth="1"/>
    <col min="2312" max="2312" width="10.109375" style="4" bestFit="1" customWidth="1"/>
    <col min="2313" max="2553" width="8.88671875" style="4"/>
    <col min="2554" max="2554" width="7.44140625" style="4" customWidth="1"/>
    <col min="2555" max="2555" width="23.88671875" style="4" customWidth="1"/>
    <col min="2556" max="2556" width="12.5546875" style="4" customWidth="1"/>
    <col min="2557" max="2557" width="11.109375" style="4" customWidth="1"/>
    <col min="2558" max="2558" width="10.88671875" style="4" customWidth="1"/>
    <col min="2559" max="2559" width="11.33203125" style="4" customWidth="1"/>
    <col min="2560" max="2560" width="11.88671875" style="4" customWidth="1"/>
    <col min="2561" max="2561" width="12.44140625" style="4" customWidth="1"/>
    <col min="2562" max="2562" width="16.109375" style="4" customWidth="1"/>
    <col min="2563" max="2563" width="8.5546875" style="4" customWidth="1"/>
    <col min="2564" max="2564" width="9.5546875" style="4" customWidth="1"/>
    <col min="2565" max="2566" width="9.88671875" style="4" customWidth="1"/>
    <col min="2567" max="2567" width="10.44140625" style="4" customWidth="1"/>
    <col min="2568" max="2568" width="10.109375" style="4" bestFit="1" customWidth="1"/>
    <col min="2569" max="2809" width="8.88671875" style="4"/>
    <col min="2810" max="2810" width="7.44140625" style="4" customWidth="1"/>
    <col min="2811" max="2811" width="23.88671875" style="4" customWidth="1"/>
    <col min="2812" max="2812" width="12.5546875" style="4" customWidth="1"/>
    <col min="2813" max="2813" width="11.109375" style="4" customWidth="1"/>
    <col min="2814" max="2814" width="10.88671875" style="4" customWidth="1"/>
    <col min="2815" max="2815" width="11.33203125" style="4" customWidth="1"/>
    <col min="2816" max="2816" width="11.88671875" style="4" customWidth="1"/>
    <col min="2817" max="2817" width="12.44140625" style="4" customWidth="1"/>
    <col min="2818" max="2818" width="16.109375" style="4" customWidth="1"/>
    <col min="2819" max="2819" width="8.5546875" style="4" customWidth="1"/>
    <col min="2820" max="2820" width="9.5546875" style="4" customWidth="1"/>
    <col min="2821" max="2822" width="9.88671875" style="4" customWidth="1"/>
    <col min="2823" max="2823" width="10.44140625" style="4" customWidth="1"/>
    <col min="2824" max="2824" width="10.109375" style="4" bestFit="1" customWidth="1"/>
    <col min="2825" max="3065" width="8.88671875" style="4"/>
    <col min="3066" max="3066" width="7.44140625" style="4" customWidth="1"/>
    <col min="3067" max="3067" width="23.88671875" style="4" customWidth="1"/>
    <col min="3068" max="3068" width="12.5546875" style="4" customWidth="1"/>
    <col min="3069" max="3069" width="11.109375" style="4" customWidth="1"/>
    <col min="3070" max="3070" width="10.88671875" style="4" customWidth="1"/>
    <col min="3071" max="3071" width="11.33203125" style="4" customWidth="1"/>
    <col min="3072" max="3072" width="11.88671875" style="4" customWidth="1"/>
    <col min="3073" max="3073" width="12.44140625" style="4" customWidth="1"/>
    <col min="3074" max="3074" width="16.109375" style="4" customWidth="1"/>
    <col min="3075" max="3075" width="8.5546875" style="4" customWidth="1"/>
    <col min="3076" max="3076" width="9.5546875" style="4" customWidth="1"/>
    <col min="3077" max="3078" width="9.88671875" style="4" customWidth="1"/>
    <col min="3079" max="3079" width="10.44140625" style="4" customWidth="1"/>
    <col min="3080" max="3080" width="10.109375" style="4" bestFit="1" customWidth="1"/>
    <col min="3081" max="3321" width="8.88671875" style="4"/>
    <col min="3322" max="3322" width="7.44140625" style="4" customWidth="1"/>
    <col min="3323" max="3323" width="23.88671875" style="4" customWidth="1"/>
    <col min="3324" max="3324" width="12.5546875" style="4" customWidth="1"/>
    <col min="3325" max="3325" width="11.109375" style="4" customWidth="1"/>
    <col min="3326" max="3326" width="10.88671875" style="4" customWidth="1"/>
    <col min="3327" max="3327" width="11.33203125" style="4" customWidth="1"/>
    <col min="3328" max="3328" width="11.88671875" style="4" customWidth="1"/>
    <col min="3329" max="3329" width="12.44140625" style="4" customWidth="1"/>
    <col min="3330" max="3330" width="16.109375" style="4" customWidth="1"/>
    <col min="3331" max="3331" width="8.5546875" style="4" customWidth="1"/>
    <col min="3332" max="3332" width="9.5546875" style="4" customWidth="1"/>
    <col min="3333" max="3334" width="9.88671875" style="4" customWidth="1"/>
    <col min="3335" max="3335" width="10.44140625" style="4" customWidth="1"/>
    <col min="3336" max="3336" width="10.109375" style="4" bestFit="1" customWidth="1"/>
    <col min="3337" max="3577" width="8.88671875" style="4"/>
    <col min="3578" max="3578" width="7.44140625" style="4" customWidth="1"/>
    <col min="3579" max="3579" width="23.88671875" style="4" customWidth="1"/>
    <col min="3580" max="3580" width="12.5546875" style="4" customWidth="1"/>
    <col min="3581" max="3581" width="11.109375" style="4" customWidth="1"/>
    <col min="3582" max="3582" width="10.88671875" style="4" customWidth="1"/>
    <col min="3583" max="3583" width="11.33203125" style="4" customWidth="1"/>
    <col min="3584" max="3584" width="11.88671875" style="4" customWidth="1"/>
    <col min="3585" max="3585" width="12.44140625" style="4" customWidth="1"/>
    <col min="3586" max="3586" width="16.109375" style="4" customWidth="1"/>
    <col min="3587" max="3587" width="8.5546875" style="4" customWidth="1"/>
    <col min="3588" max="3588" width="9.5546875" style="4" customWidth="1"/>
    <col min="3589" max="3590" width="9.88671875" style="4" customWidth="1"/>
    <col min="3591" max="3591" width="10.44140625" style="4" customWidth="1"/>
    <col min="3592" max="3592" width="10.109375" style="4" bestFit="1" customWidth="1"/>
    <col min="3593" max="3833" width="8.88671875" style="4"/>
    <col min="3834" max="3834" width="7.44140625" style="4" customWidth="1"/>
    <col min="3835" max="3835" width="23.88671875" style="4" customWidth="1"/>
    <col min="3836" max="3836" width="12.5546875" style="4" customWidth="1"/>
    <col min="3837" max="3837" width="11.109375" style="4" customWidth="1"/>
    <col min="3838" max="3838" width="10.88671875" style="4" customWidth="1"/>
    <col min="3839" max="3839" width="11.33203125" style="4" customWidth="1"/>
    <col min="3840" max="3840" width="11.88671875" style="4" customWidth="1"/>
    <col min="3841" max="3841" width="12.44140625" style="4" customWidth="1"/>
    <col min="3842" max="3842" width="16.109375" style="4" customWidth="1"/>
    <col min="3843" max="3843" width="8.5546875" style="4" customWidth="1"/>
    <col min="3844" max="3844" width="9.5546875" style="4" customWidth="1"/>
    <col min="3845" max="3846" width="9.88671875" style="4" customWidth="1"/>
    <col min="3847" max="3847" width="10.44140625" style="4" customWidth="1"/>
    <col min="3848" max="3848" width="10.109375" style="4" bestFit="1" customWidth="1"/>
    <col min="3849" max="4089" width="8.88671875" style="4"/>
    <col min="4090" max="4090" width="7.44140625" style="4" customWidth="1"/>
    <col min="4091" max="4091" width="23.88671875" style="4" customWidth="1"/>
    <col min="4092" max="4092" width="12.5546875" style="4" customWidth="1"/>
    <col min="4093" max="4093" width="11.109375" style="4" customWidth="1"/>
    <col min="4094" max="4094" width="10.88671875" style="4" customWidth="1"/>
    <col min="4095" max="4095" width="11.33203125" style="4" customWidth="1"/>
    <col min="4096" max="4096" width="11.88671875" style="4" customWidth="1"/>
    <col min="4097" max="4097" width="12.44140625" style="4" customWidth="1"/>
    <col min="4098" max="4098" width="16.109375" style="4" customWidth="1"/>
    <col min="4099" max="4099" width="8.5546875" style="4" customWidth="1"/>
    <col min="4100" max="4100" width="9.5546875" style="4" customWidth="1"/>
    <col min="4101" max="4102" width="9.88671875" style="4" customWidth="1"/>
    <col min="4103" max="4103" width="10.44140625" style="4" customWidth="1"/>
    <col min="4104" max="4104" width="10.109375" style="4" bestFit="1" customWidth="1"/>
    <col min="4105" max="4345" width="8.88671875" style="4"/>
    <col min="4346" max="4346" width="7.44140625" style="4" customWidth="1"/>
    <col min="4347" max="4347" width="23.88671875" style="4" customWidth="1"/>
    <col min="4348" max="4348" width="12.5546875" style="4" customWidth="1"/>
    <col min="4349" max="4349" width="11.109375" style="4" customWidth="1"/>
    <col min="4350" max="4350" width="10.88671875" style="4" customWidth="1"/>
    <col min="4351" max="4351" width="11.33203125" style="4" customWidth="1"/>
    <col min="4352" max="4352" width="11.88671875" style="4" customWidth="1"/>
    <col min="4353" max="4353" width="12.44140625" style="4" customWidth="1"/>
    <col min="4354" max="4354" width="16.109375" style="4" customWidth="1"/>
    <col min="4355" max="4355" width="8.5546875" style="4" customWidth="1"/>
    <col min="4356" max="4356" width="9.5546875" style="4" customWidth="1"/>
    <col min="4357" max="4358" width="9.88671875" style="4" customWidth="1"/>
    <col min="4359" max="4359" width="10.44140625" style="4" customWidth="1"/>
    <col min="4360" max="4360" width="10.109375" style="4" bestFit="1" customWidth="1"/>
    <col min="4361" max="4601" width="8.88671875" style="4"/>
    <col min="4602" max="4602" width="7.44140625" style="4" customWidth="1"/>
    <col min="4603" max="4603" width="23.88671875" style="4" customWidth="1"/>
    <col min="4604" max="4604" width="12.5546875" style="4" customWidth="1"/>
    <col min="4605" max="4605" width="11.109375" style="4" customWidth="1"/>
    <col min="4606" max="4606" width="10.88671875" style="4" customWidth="1"/>
    <col min="4607" max="4607" width="11.33203125" style="4" customWidth="1"/>
    <col min="4608" max="4608" width="11.88671875" style="4" customWidth="1"/>
    <col min="4609" max="4609" width="12.44140625" style="4" customWidth="1"/>
    <col min="4610" max="4610" width="16.109375" style="4" customWidth="1"/>
    <col min="4611" max="4611" width="8.5546875" style="4" customWidth="1"/>
    <col min="4612" max="4612" width="9.5546875" style="4" customWidth="1"/>
    <col min="4613" max="4614" width="9.88671875" style="4" customWidth="1"/>
    <col min="4615" max="4615" width="10.44140625" style="4" customWidth="1"/>
    <col min="4616" max="4616" width="10.109375" style="4" bestFit="1" customWidth="1"/>
    <col min="4617" max="4857" width="8.88671875" style="4"/>
    <col min="4858" max="4858" width="7.44140625" style="4" customWidth="1"/>
    <col min="4859" max="4859" width="23.88671875" style="4" customWidth="1"/>
    <col min="4860" max="4860" width="12.5546875" style="4" customWidth="1"/>
    <col min="4861" max="4861" width="11.109375" style="4" customWidth="1"/>
    <col min="4862" max="4862" width="10.88671875" style="4" customWidth="1"/>
    <col min="4863" max="4863" width="11.33203125" style="4" customWidth="1"/>
    <col min="4864" max="4864" width="11.88671875" style="4" customWidth="1"/>
    <col min="4865" max="4865" width="12.44140625" style="4" customWidth="1"/>
    <col min="4866" max="4866" width="16.109375" style="4" customWidth="1"/>
    <col min="4867" max="4867" width="8.5546875" style="4" customWidth="1"/>
    <col min="4868" max="4868" width="9.5546875" style="4" customWidth="1"/>
    <col min="4869" max="4870" width="9.88671875" style="4" customWidth="1"/>
    <col min="4871" max="4871" width="10.44140625" style="4" customWidth="1"/>
    <col min="4872" max="4872" width="10.109375" style="4" bestFit="1" customWidth="1"/>
    <col min="4873" max="5113" width="8.88671875" style="4"/>
    <col min="5114" max="5114" width="7.44140625" style="4" customWidth="1"/>
    <col min="5115" max="5115" width="23.88671875" style="4" customWidth="1"/>
    <col min="5116" max="5116" width="12.5546875" style="4" customWidth="1"/>
    <col min="5117" max="5117" width="11.109375" style="4" customWidth="1"/>
    <col min="5118" max="5118" width="10.88671875" style="4" customWidth="1"/>
    <col min="5119" max="5119" width="11.33203125" style="4" customWidth="1"/>
    <col min="5120" max="5120" width="11.88671875" style="4" customWidth="1"/>
    <col min="5121" max="5121" width="12.44140625" style="4" customWidth="1"/>
    <col min="5122" max="5122" width="16.109375" style="4" customWidth="1"/>
    <col min="5123" max="5123" width="8.5546875" style="4" customWidth="1"/>
    <col min="5124" max="5124" width="9.5546875" style="4" customWidth="1"/>
    <col min="5125" max="5126" width="9.88671875" style="4" customWidth="1"/>
    <col min="5127" max="5127" width="10.44140625" style="4" customWidth="1"/>
    <col min="5128" max="5128" width="10.109375" style="4" bestFit="1" customWidth="1"/>
    <col min="5129" max="5369" width="8.88671875" style="4"/>
    <col min="5370" max="5370" width="7.44140625" style="4" customWidth="1"/>
    <col min="5371" max="5371" width="23.88671875" style="4" customWidth="1"/>
    <col min="5372" max="5372" width="12.5546875" style="4" customWidth="1"/>
    <col min="5373" max="5373" width="11.109375" style="4" customWidth="1"/>
    <col min="5374" max="5374" width="10.88671875" style="4" customWidth="1"/>
    <col min="5375" max="5375" width="11.33203125" style="4" customWidth="1"/>
    <col min="5376" max="5376" width="11.88671875" style="4" customWidth="1"/>
    <col min="5377" max="5377" width="12.44140625" style="4" customWidth="1"/>
    <col min="5378" max="5378" width="16.109375" style="4" customWidth="1"/>
    <col min="5379" max="5379" width="8.5546875" style="4" customWidth="1"/>
    <col min="5380" max="5380" width="9.5546875" style="4" customWidth="1"/>
    <col min="5381" max="5382" width="9.88671875" style="4" customWidth="1"/>
    <col min="5383" max="5383" width="10.44140625" style="4" customWidth="1"/>
    <col min="5384" max="5384" width="10.109375" style="4" bestFit="1" customWidth="1"/>
    <col min="5385" max="5625" width="8.88671875" style="4"/>
    <col min="5626" max="5626" width="7.44140625" style="4" customWidth="1"/>
    <col min="5627" max="5627" width="23.88671875" style="4" customWidth="1"/>
    <col min="5628" max="5628" width="12.5546875" style="4" customWidth="1"/>
    <col min="5629" max="5629" width="11.109375" style="4" customWidth="1"/>
    <col min="5630" max="5630" width="10.88671875" style="4" customWidth="1"/>
    <col min="5631" max="5631" width="11.33203125" style="4" customWidth="1"/>
    <col min="5632" max="5632" width="11.88671875" style="4" customWidth="1"/>
    <col min="5633" max="5633" width="12.44140625" style="4" customWidth="1"/>
    <col min="5634" max="5634" width="16.109375" style="4" customWidth="1"/>
    <col min="5635" max="5635" width="8.5546875" style="4" customWidth="1"/>
    <col min="5636" max="5636" width="9.5546875" style="4" customWidth="1"/>
    <col min="5637" max="5638" width="9.88671875" style="4" customWidth="1"/>
    <col min="5639" max="5639" width="10.44140625" style="4" customWidth="1"/>
    <col min="5640" max="5640" width="10.109375" style="4" bestFit="1" customWidth="1"/>
    <col min="5641" max="5881" width="8.88671875" style="4"/>
    <col min="5882" max="5882" width="7.44140625" style="4" customWidth="1"/>
    <col min="5883" max="5883" width="23.88671875" style="4" customWidth="1"/>
    <col min="5884" max="5884" width="12.5546875" style="4" customWidth="1"/>
    <col min="5885" max="5885" width="11.109375" style="4" customWidth="1"/>
    <col min="5886" max="5886" width="10.88671875" style="4" customWidth="1"/>
    <col min="5887" max="5887" width="11.33203125" style="4" customWidth="1"/>
    <col min="5888" max="5888" width="11.88671875" style="4" customWidth="1"/>
    <col min="5889" max="5889" width="12.44140625" style="4" customWidth="1"/>
    <col min="5890" max="5890" width="16.109375" style="4" customWidth="1"/>
    <col min="5891" max="5891" width="8.5546875" style="4" customWidth="1"/>
    <col min="5892" max="5892" width="9.5546875" style="4" customWidth="1"/>
    <col min="5893" max="5894" width="9.88671875" style="4" customWidth="1"/>
    <col min="5895" max="5895" width="10.44140625" style="4" customWidth="1"/>
    <col min="5896" max="5896" width="10.109375" style="4" bestFit="1" customWidth="1"/>
    <col min="5897" max="6137" width="8.88671875" style="4"/>
    <col min="6138" max="6138" width="7.44140625" style="4" customWidth="1"/>
    <col min="6139" max="6139" width="23.88671875" style="4" customWidth="1"/>
    <col min="6140" max="6140" width="12.5546875" style="4" customWidth="1"/>
    <col min="6141" max="6141" width="11.109375" style="4" customWidth="1"/>
    <col min="6142" max="6142" width="10.88671875" style="4" customWidth="1"/>
    <col min="6143" max="6143" width="11.33203125" style="4" customWidth="1"/>
    <col min="6144" max="6144" width="11.88671875" style="4" customWidth="1"/>
    <col min="6145" max="6145" width="12.44140625" style="4" customWidth="1"/>
    <col min="6146" max="6146" width="16.109375" style="4" customWidth="1"/>
    <col min="6147" max="6147" width="8.5546875" style="4" customWidth="1"/>
    <col min="6148" max="6148" width="9.5546875" style="4" customWidth="1"/>
    <col min="6149" max="6150" width="9.88671875" style="4" customWidth="1"/>
    <col min="6151" max="6151" width="10.44140625" style="4" customWidth="1"/>
    <col min="6152" max="6152" width="10.109375" style="4" bestFit="1" customWidth="1"/>
    <col min="6153" max="6393" width="8.88671875" style="4"/>
    <col min="6394" max="6394" width="7.44140625" style="4" customWidth="1"/>
    <col min="6395" max="6395" width="23.88671875" style="4" customWidth="1"/>
    <col min="6396" max="6396" width="12.5546875" style="4" customWidth="1"/>
    <col min="6397" max="6397" width="11.109375" style="4" customWidth="1"/>
    <col min="6398" max="6398" width="10.88671875" style="4" customWidth="1"/>
    <col min="6399" max="6399" width="11.33203125" style="4" customWidth="1"/>
    <col min="6400" max="6400" width="11.88671875" style="4" customWidth="1"/>
    <col min="6401" max="6401" width="12.44140625" style="4" customWidth="1"/>
    <col min="6402" max="6402" width="16.109375" style="4" customWidth="1"/>
    <col min="6403" max="6403" width="8.5546875" style="4" customWidth="1"/>
    <col min="6404" max="6404" width="9.5546875" style="4" customWidth="1"/>
    <col min="6405" max="6406" width="9.88671875" style="4" customWidth="1"/>
    <col min="6407" max="6407" width="10.44140625" style="4" customWidth="1"/>
    <col min="6408" max="6408" width="10.109375" style="4" bestFit="1" customWidth="1"/>
    <col min="6409" max="6649" width="8.88671875" style="4"/>
    <col min="6650" max="6650" width="7.44140625" style="4" customWidth="1"/>
    <col min="6651" max="6651" width="23.88671875" style="4" customWidth="1"/>
    <col min="6652" max="6652" width="12.5546875" style="4" customWidth="1"/>
    <col min="6653" max="6653" width="11.109375" style="4" customWidth="1"/>
    <col min="6654" max="6654" width="10.88671875" style="4" customWidth="1"/>
    <col min="6655" max="6655" width="11.33203125" style="4" customWidth="1"/>
    <col min="6656" max="6656" width="11.88671875" style="4" customWidth="1"/>
    <col min="6657" max="6657" width="12.44140625" style="4" customWidth="1"/>
    <col min="6658" max="6658" width="16.109375" style="4" customWidth="1"/>
    <col min="6659" max="6659" width="8.5546875" style="4" customWidth="1"/>
    <col min="6660" max="6660" width="9.5546875" style="4" customWidth="1"/>
    <col min="6661" max="6662" width="9.88671875" style="4" customWidth="1"/>
    <col min="6663" max="6663" width="10.44140625" style="4" customWidth="1"/>
    <col min="6664" max="6664" width="10.109375" style="4" bestFit="1" customWidth="1"/>
    <col min="6665" max="6905" width="8.88671875" style="4"/>
    <col min="6906" max="6906" width="7.44140625" style="4" customWidth="1"/>
    <col min="6907" max="6907" width="23.88671875" style="4" customWidth="1"/>
    <col min="6908" max="6908" width="12.5546875" style="4" customWidth="1"/>
    <col min="6909" max="6909" width="11.109375" style="4" customWidth="1"/>
    <col min="6910" max="6910" width="10.88671875" style="4" customWidth="1"/>
    <col min="6911" max="6911" width="11.33203125" style="4" customWidth="1"/>
    <col min="6912" max="6912" width="11.88671875" style="4" customWidth="1"/>
    <col min="6913" max="6913" width="12.44140625" style="4" customWidth="1"/>
    <col min="6914" max="6914" width="16.109375" style="4" customWidth="1"/>
    <col min="6915" max="6915" width="8.5546875" style="4" customWidth="1"/>
    <col min="6916" max="6916" width="9.5546875" style="4" customWidth="1"/>
    <col min="6917" max="6918" width="9.88671875" style="4" customWidth="1"/>
    <col min="6919" max="6919" width="10.44140625" style="4" customWidth="1"/>
    <col min="6920" max="6920" width="10.109375" style="4" bestFit="1" customWidth="1"/>
    <col min="6921" max="7161" width="8.88671875" style="4"/>
    <col min="7162" max="7162" width="7.44140625" style="4" customWidth="1"/>
    <col min="7163" max="7163" width="23.88671875" style="4" customWidth="1"/>
    <col min="7164" max="7164" width="12.5546875" style="4" customWidth="1"/>
    <col min="7165" max="7165" width="11.109375" style="4" customWidth="1"/>
    <col min="7166" max="7166" width="10.88671875" style="4" customWidth="1"/>
    <col min="7167" max="7167" width="11.33203125" style="4" customWidth="1"/>
    <col min="7168" max="7168" width="11.88671875" style="4" customWidth="1"/>
    <col min="7169" max="7169" width="12.44140625" style="4" customWidth="1"/>
    <col min="7170" max="7170" width="16.109375" style="4" customWidth="1"/>
    <col min="7171" max="7171" width="8.5546875" style="4" customWidth="1"/>
    <col min="7172" max="7172" width="9.5546875" style="4" customWidth="1"/>
    <col min="7173" max="7174" width="9.88671875" style="4" customWidth="1"/>
    <col min="7175" max="7175" width="10.44140625" style="4" customWidth="1"/>
    <col min="7176" max="7176" width="10.109375" style="4" bestFit="1" customWidth="1"/>
    <col min="7177" max="7417" width="8.88671875" style="4"/>
    <col min="7418" max="7418" width="7.44140625" style="4" customWidth="1"/>
    <col min="7419" max="7419" width="23.88671875" style="4" customWidth="1"/>
    <col min="7420" max="7420" width="12.5546875" style="4" customWidth="1"/>
    <col min="7421" max="7421" width="11.109375" style="4" customWidth="1"/>
    <col min="7422" max="7422" width="10.88671875" style="4" customWidth="1"/>
    <col min="7423" max="7423" width="11.33203125" style="4" customWidth="1"/>
    <col min="7424" max="7424" width="11.88671875" style="4" customWidth="1"/>
    <col min="7425" max="7425" width="12.44140625" style="4" customWidth="1"/>
    <col min="7426" max="7426" width="16.109375" style="4" customWidth="1"/>
    <col min="7427" max="7427" width="8.5546875" style="4" customWidth="1"/>
    <col min="7428" max="7428" width="9.5546875" style="4" customWidth="1"/>
    <col min="7429" max="7430" width="9.88671875" style="4" customWidth="1"/>
    <col min="7431" max="7431" width="10.44140625" style="4" customWidth="1"/>
    <col min="7432" max="7432" width="10.109375" style="4" bestFit="1" customWidth="1"/>
    <col min="7433" max="7673" width="8.88671875" style="4"/>
    <col min="7674" max="7674" width="7.44140625" style="4" customWidth="1"/>
    <col min="7675" max="7675" width="23.88671875" style="4" customWidth="1"/>
    <col min="7676" max="7676" width="12.5546875" style="4" customWidth="1"/>
    <col min="7677" max="7677" width="11.109375" style="4" customWidth="1"/>
    <col min="7678" max="7678" width="10.88671875" style="4" customWidth="1"/>
    <col min="7679" max="7679" width="11.33203125" style="4" customWidth="1"/>
    <col min="7680" max="7680" width="11.88671875" style="4" customWidth="1"/>
    <col min="7681" max="7681" width="12.44140625" style="4" customWidth="1"/>
    <col min="7682" max="7682" width="16.109375" style="4" customWidth="1"/>
    <col min="7683" max="7683" width="8.5546875" style="4" customWidth="1"/>
    <col min="7684" max="7684" width="9.5546875" style="4" customWidth="1"/>
    <col min="7685" max="7686" width="9.88671875" style="4" customWidth="1"/>
    <col min="7687" max="7687" width="10.44140625" style="4" customWidth="1"/>
    <col min="7688" max="7688" width="10.109375" style="4" bestFit="1" customWidth="1"/>
    <col min="7689" max="7929" width="8.88671875" style="4"/>
    <col min="7930" max="7930" width="7.44140625" style="4" customWidth="1"/>
    <col min="7931" max="7931" width="23.88671875" style="4" customWidth="1"/>
    <col min="7932" max="7932" width="12.5546875" style="4" customWidth="1"/>
    <col min="7933" max="7933" width="11.109375" style="4" customWidth="1"/>
    <col min="7934" max="7934" width="10.88671875" style="4" customWidth="1"/>
    <col min="7935" max="7935" width="11.33203125" style="4" customWidth="1"/>
    <col min="7936" max="7936" width="11.88671875" style="4" customWidth="1"/>
    <col min="7937" max="7937" width="12.44140625" style="4" customWidth="1"/>
    <col min="7938" max="7938" width="16.109375" style="4" customWidth="1"/>
    <col min="7939" max="7939" width="8.5546875" style="4" customWidth="1"/>
    <col min="7940" max="7940" width="9.5546875" style="4" customWidth="1"/>
    <col min="7941" max="7942" width="9.88671875" style="4" customWidth="1"/>
    <col min="7943" max="7943" width="10.44140625" style="4" customWidth="1"/>
    <col min="7944" max="7944" width="10.109375" style="4" bestFit="1" customWidth="1"/>
    <col min="7945" max="8185" width="8.88671875" style="4"/>
    <col min="8186" max="8186" width="7.44140625" style="4" customWidth="1"/>
    <col min="8187" max="8187" width="23.88671875" style="4" customWidth="1"/>
    <col min="8188" max="8188" width="12.5546875" style="4" customWidth="1"/>
    <col min="8189" max="8189" width="11.109375" style="4" customWidth="1"/>
    <col min="8190" max="8190" width="10.88671875" style="4" customWidth="1"/>
    <col min="8191" max="8191" width="11.33203125" style="4" customWidth="1"/>
    <col min="8192" max="8192" width="11.88671875" style="4" customWidth="1"/>
    <col min="8193" max="8193" width="12.44140625" style="4" customWidth="1"/>
    <col min="8194" max="8194" width="16.109375" style="4" customWidth="1"/>
    <col min="8195" max="8195" width="8.5546875" style="4" customWidth="1"/>
    <col min="8196" max="8196" width="9.5546875" style="4" customWidth="1"/>
    <col min="8197" max="8198" width="9.88671875" style="4" customWidth="1"/>
    <col min="8199" max="8199" width="10.44140625" style="4" customWidth="1"/>
    <col min="8200" max="8200" width="10.109375" style="4" bestFit="1" customWidth="1"/>
    <col min="8201" max="8441" width="8.88671875" style="4"/>
    <col min="8442" max="8442" width="7.44140625" style="4" customWidth="1"/>
    <col min="8443" max="8443" width="23.88671875" style="4" customWidth="1"/>
    <col min="8444" max="8444" width="12.5546875" style="4" customWidth="1"/>
    <col min="8445" max="8445" width="11.109375" style="4" customWidth="1"/>
    <col min="8446" max="8446" width="10.88671875" style="4" customWidth="1"/>
    <col min="8447" max="8447" width="11.33203125" style="4" customWidth="1"/>
    <col min="8448" max="8448" width="11.88671875" style="4" customWidth="1"/>
    <col min="8449" max="8449" width="12.44140625" style="4" customWidth="1"/>
    <col min="8450" max="8450" width="16.109375" style="4" customWidth="1"/>
    <col min="8451" max="8451" width="8.5546875" style="4" customWidth="1"/>
    <col min="8452" max="8452" width="9.5546875" style="4" customWidth="1"/>
    <col min="8453" max="8454" width="9.88671875" style="4" customWidth="1"/>
    <col min="8455" max="8455" width="10.44140625" style="4" customWidth="1"/>
    <col min="8456" max="8456" width="10.109375" style="4" bestFit="1" customWidth="1"/>
    <col min="8457" max="8697" width="8.88671875" style="4"/>
    <col min="8698" max="8698" width="7.44140625" style="4" customWidth="1"/>
    <col min="8699" max="8699" width="23.88671875" style="4" customWidth="1"/>
    <col min="8700" max="8700" width="12.5546875" style="4" customWidth="1"/>
    <col min="8701" max="8701" width="11.109375" style="4" customWidth="1"/>
    <col min="8702" max="8702" width="10.88671875" style="4" customWidth="1"/>
    <col min="8703" max="8703" width="11.33203125" style="4" customWidth="1"/>
    <col min="8704" max="8704" width="11.88671875" style="4" customWidth="1"/>
    <col min="8705" max="8705" width="12.44140625" style="4" customWidth="1"/>
    <col min="8706" max="8706" width="16.109375" style="4" customWidth="1"/>
    <col min="8707" max="8707" width="8.5546875" style="4" customWidth="1"/>
    <col min="8708" max="8708" width="9.5546875" style="4" customWidth="1"/>
    <col min="8709" max="8710" width="9.88671875" style="4" customWidth="1"/>
    <col min="8711" max="8711" width="10.44140625" style="4" customWidth="1"/>
    <col min="8712" max="8712" width="10.109375" style="4" bestFit="1" customWidth="1"/>
    <col min="8713" max="8953" width="8.88671875" style="4"/>
    <col min="8954" max="8954" width="7.44140625" style="4" customWidth="1"/>
    <col min="8955" max="8955" width="23.88671875" style="4" customWidth="1"/>
    <col min="8956" max="8956" width="12.5546875" style="4" customWidth="1"/>
    <col min="8957" max="8957" width="11.109375" style="4" customWidth="1"/>
    <col min="8958" max="8958" width="10.88671875" style="4" customWidth="1"/>
    <col min="8959" max="8959" width="11.33203125" style="4" customWidth="1"/>
    <col min="8960" max="8960" width="11.88671875" style="4" customWidth="1"/>
    <col min="8961" max="8961" width="12.44140625" style="4" customWidth="1"/>
    <col min="8962" max="8962" width="16.109375" style="4" customWidth="1"/>
    <col min="8963" max="8963" width="8.5546875" style="4" customWidth="1"/>
    <col min="8964" max="8964" width="9.5546875" style="4" customWidth="1"/>
    <col min="8965" max="8966" width="9.88671875" style="4" customWidth="1"/>
    <col min="8967" max="8967" width="10.44140625" style="4" customWidth="1"/>
    <col min="8968" max="8968" width="10.109375" style="4" bestFit="1" customWidth="1"/>
    <col min="8969" max="9209" width="8.88671875" style="4"/>
    <col min="9210" max="9210" width="7.44140625" style="4" customWidth="1"/>
    <col min="9211" max="9211" width="23.88671875" style="4" customWidth="1"/>
    <col min="9212" max="9212" width="12.5546875" style="4" customWidth="1"/>
    <col min="9213" max="9213" width="11.109375" style="4" customWidth="1"/>
    <col min="9214" max="9214" width="10.88671875" style="4" customWidth="1"/>
    <col min="9215" max="9215" width="11.33203125" style="4" customWidth="1"/>
    <col min="9216" max="9216" width="11.88671875" style="4" customWidth="1"/>
    <col min="9217" max="9217" width="12.44140625" style="4" customWidth="1"/>
    <col min="9218" max="9218" width="16.109375" style="4" customWidth="1"/>
    <col min="9219" max="9219" width="8.5546875" style="4" customWidth="1"/>
    <col min="9220" max="9220" width="9.5546875" style="4" customWidth="1"/>
    <col min="9221" max="9222" width="9.88671875" style="4" customWidth="1"/>
    <col min="9223" max="9223" width="10.44140625" style="4" customWidth="1"/>
    <col min="9224" max="9224" width="10.109375" style="4" bestFit="1" customWidth="1"/>
    <col min="9225" max="9465" width="8.88671875" style="4"/>
    <col min="9466" max="9466" width="7.44140625" style="4" customWidth="1"/>
    <col min="9467" max="9467" width="23.88671875" style="4" customWidth="1"/>
    <col min="9468" max="9468" width="12.5546875" style="4" customWidth="1"/>
    <col min="9469" max="9469" width="11.109375" style="4" customWidth="1"/>
    <col min="9470" max="9470" width="10.88671875" style="4" customWidth="1"/>
    <col min="9471" max="9471" width="11.33203125" style="4" customWidth="1"/>
    <col min="9472" max="9472" width="11.88671875" style="4" customWidth="1"/>
    <col min="9473" max="9473" width="12.44140625" style="4" customWidth="1"/>
    <col min="9474" max="9474" width="16.109375" style="4" customWidth="1"/>
    <col min="9475" max="9475" width="8.5546875" style="4" customWidth="1"/>
    <col min="9476" max="9476" width="9.5546875" style="4" customWidth="1"/>
    <col min="9477" max="9478" width="9.88671875" style="4" customWidth="1"/>
    <col min="9479" max="9479" width="10.44140625" style="4" customWidth="1"/>
    <col min="9480" max="9480" width="10.109375" style="4" bestFit="1" customWidth="1"/>
    <col min="9481" max="9721" width="8.88671875" style="4"/>
    <col min="9722" max="9722" width="7.44140625" style="4" customWidth="1"/>
    <col min="9723" max="9723" width="23.88671875" style="4" customWidth="1"/>
    <col min="9724" max="9724" width="12.5546875" style="4" customWidth="1"/>
    <col min="9725" max="9725" width="11.109375" style="4" customWidth="1"/>
    <col min="9726" max="9726" width="10.88671875" style="4" customWidth="1"/>
    <col min="9727" max="9727" width="11.33203125" style="4" customWidth="1"/>
    <col min="9728" max="9728" width="11.88671875" style="4" customWidth="1"/>
    <col min="9729" max="9729" width="12.44140625" style="4" customWidth="1"/>
    <col min="9730" max="9730" width="16.109375" style="4" customWidth="1"/>
    <col min="9731" max="9731" width="8.5546875" style="4" customWidth="1"/>
    <col min="9732" max="9732" width="9.5546875" style="4" customWidth="1"/>
    <col min="9733" max="9734" width="9.88671875" style="4" customWidth="1"/>
    <col min="9735" max="9735" width="10.44140625" style="4" customWidth="1"/>
    <col min="9736" max="9736" width="10.109375" style="4" bestFit="1" customWidth="1"/>
    <col min="9737" max="9977" width="8.88671875" style="4"/>
    <col min="9978" max="9978" width="7.44140625" style="4" customWidth="1"/>
    <col min="9979" max="9979" width="23.88671875" style="4" customWidth="1"/>
    <col min="9980" max="9980" width="12.5546875" style="4" customWidth="1"/>
    <col min="9981" max="9981" width="11.109375" style="4" customWidth="1"/>
    <col min="9982" max="9982" width="10.88671875" style="4" customWidth="1"/>
    <col min="9983" max="9983" width="11.33203125" style="4" customWidth="1"/>
    <col min="9984" max="9984" width="11.88671875" style="4" customWidth="1"/>
    <col min="9985" max="9985" width="12.44140625" style="4" customWidth="1"/>
    <col min="9986" max="9986" width="16.109375" style="4" customWidth="1"/>
    <col min="9987" max="9987" width="8.5546875" style="4" customWidth="1"/>
    <col min="9988" max="9988" width="9.5546875" style="4" customWidth="1"/>
    <col min="9989" max="9990" width="9.88671875" style="4" customWidth="1"/>
    <col min="9991" max="9991" width="10.44140625" style="4" customWidth="1"/>
    <col min="9992" max="9992" width="10.109375" style="4" bestFit="1" customWidth="1"/>
    <col min="9993" max="10233" width="8.88671875" style="4"/>
    <col min="10234" max="10234" width="7.44140625" style="4" customWidth="1"/>
    <col min="10235" max="10235" width="23.88671875" style="4" customWidth="1"/>
    <col min="10236" max="10236" width="12.5546875" style="4" customWidth="1"/>
    <col min="10237" max="10237" width="11.109375" style="4" customWidth="1"/>
    <col min="10238" max="10238" width="10.88671875" style="4" customWidth="1"/>
    <col min="10239" max="10239" width="11.33203125" style="4" customWidth="1"/>
    <col min="10240" max="10240" width="11.88671875" style="4" customWidth="1"/>
    <col min="10241" max="10241" width="12.44140625" style="4" customWidth="1"/>
    <col min="10242" max="10242" width="16.109375" style="4" customWidth="1"/>
    <col min="10243" max="10243" width="8.5546875" style="4" customWidth="1"/>
    <col min="10244" max="10244" width="9.5546875" style="4" customWidth="1"/>
    <col min="10245" max="10246" width="9.88671875" style="4" customWidth="1"/>
    <col min="10247" max="10247" width="10.44140625" style="4" customWidth="1"/>
    <col min="10248" max="10248" width="10.109375" style="4" bestFit="1" customWidth="1"/>
    <col min="10249" max="10489" width="8.88671875" style="4"/>
    <col min="10490" max="10490" width="7.44140625" style="4" customWidth="1"/>
    <col min="10491" max="10491" width="23.88671875" style="4" customWidth="1"/>
    <col min="10492" max="10492" width="12.5546875" style="4" customWidth="1"/>
    <col min="10493" max="10493" width="11.109375" style="4" customWidth="1"/>
    <col min="10494" max="10494" width="10.88671875" style="4" customWidth="1"/>
    <col min="10495" max="10495" width="11.33203125" style="4" customWidth="1"/>
    <col min="10496" max="10496" width="11.88671875" style="4" customWidth="1"/>
    <col min="10497" max="10497" width="12.44140625" style="4" customWidth="1"/>
    <col min="10498" max="10498" width="16.109375" style="4" customWidth="1"/>
    <col min="10499" max="10499" width="8.5546875" style="4" customWidth="1"/>
    <col min="10500" max="10500" width="9.5546875" style="4" customWidth="1"/>
    <col min="10501" max="10502" width="9.88671875" style="4" customWidth="1"/>
    <col min="10503" max="10503" width="10.44140625" style="4" customWidth="1"/>
    <col min="10504" max="10504" width="10.109375" style="4" bestFit="1" customWidth="1"/>
    <col min="10505" max="10745" width="8.88671875" style="4"/>
    <col min="10746" max="10746" width="7.44140625" style="4" customWidth="1"/>
    <col min="10747" max="10747" width="23.88671875" style="4" customWidth="1"/>
    <col min="10748" max="10748" width="12.5546875" style="4" customWidth="1"/>
    <col min="10749" max="10749" width="11.109375" style="4" customWidth="1"/>
    <col min="10750" max="10750" width="10.88671875" style="4" customWidth="1"/>
    <col min="10751" max="10751" width="11.33203125" style="4" customWidth="1"/>
    <col min="10752" max="10752" width="11.88671875" style="4" customWidth="1"/>
    <col min="10753" max="10753" width="12.44140625" style="4" customWidth="1"/>
    <col min="10754" max="10754" width="16.109375" style="4" customWidth="1"/>
    <col min="10755" max="10755" width="8.5546875" style="4" customWidth="1"/>
    <col min="10756" max="10756" width="9.5546875" style="4" customWidth="1"/>
    <col min="10757" max="10758" width="9.88671875" style="4" customWidth="1"/>
    <col min="10759" max="10759" width="10.44140625" style="4" customWidth="1"/>
    <col min="10760" max="10760" width="10.109375" style="4" bestFit="1" customWidth="1"/>
    <col min="10761" max="11001" width="8.88671875" style="4"/>
    <col min="11002" max="11002" width="7.44140625" style="4" customWidth="1"/>
    <col min="11003" max="11003" width="23.88671875" style="4" customWidth="1"/>
    <col min="11004" max="11004" width="12.5546875" style="4" customWidth="1"/>
    <col min="11005" max="11005" width="11.109375" style="4" customWidth="1"/>
    <col min="11006" max="11006" width="10.88671875" style="4" customWidth="1"/>
    <col min="11007" max="11007" width="11.33203125" style="4" customWidth="1"/>
    <col min="11008" max="11008" width="11.88671875" style="4" customWidth="1"/>
    <col min="11009" max="11009" width="12.44140625" style="4" customWidth="1"/>
    <col min="11010" max="11010" width="16.109375" style="4" customWidth="1"/>
    <col min="11011" max="11011" width="8.5546875" style="4" customWidth="1"/>
    <col min="11012" max="11012" width="9.5546875" style="4" customWidth="1"/>
    <col min="11013" max="11014" width="9.88671875" style="4" customWidth="1"/>
    <col min="11015" max="11015" width="10.44140625" style="4" customWidth="1"/>
    <col min="11016" max="11016" width="10.109375" style="4" bestFit="1" customWidth="1"/>
    <col min="11017" max="11257" width="8.88671875" style="4"/>
    <col min="11258" max="11258" width="7.44140625" style="4" customWidth="1"/>
    <col min="11259" max="11259" width="23.88671875" style="4" customWidth="1"/>
    <col min="11260" max="11260" width="12.5546875" style="4" customWidth="1"/>
    <col min="11261" max="11261" width="11.109375" style="4" customWidth="1"/>
    <col min="11262" max="11262" width="10.88671875" style="4" customWidth="1"/>
    <col min="11263" max="11263" width="11.33203125" style="4" customWidth="1"/>
    <col min="11264" max="11264" width="11.88671875" style="4" customWidth="1"/>
    <col min="11265" max="11265" width="12.44140625" style="4" customWidth="1"/>
    <col min="11266" max="11266" width="16.109375" style="4" customWidth="1"/>
    <col min="11267" max="11267" width="8.5546875" style="4" customWidth="1"/>
    <col min="11268" max="11268" width="9.5546875" style="4" customWidth="1"/>
    <col min="11269" max="11270" width="9.88671875" style="4" customWidth="1"/>
    <col min="11271" max="11271" width="10.44140625" style="4" customWidth="1"/>
    <col min="11272" max="11272" width="10.109375" style="4" bestFit="1" customWidth="1"/>
    <col min="11273" max="11513" width="8.88671875" style="4"/>
    <col min="11514" max="11514" width="7.44140625" style="4" customWidth="1"/>
    <col min="11515" max="11515" width="23.88671875" style="4" customWidth="1"/>
    <col min="11516" max="11516" width="12.5546875" style="4" customWidth="1"/>
    <col min="11517" max="11517" width="11.109375" style="4" customWidth="1"/>
    <col min="11518" max="11518" width="10.88671875" style="4" customWidth="1"/>
    <col min="11519" max="11519" width="11.33203125" style="4" customWidth="1"/>
    <col min="11520" max="11520" width="11.88671875" style="4" customWidth="1"/>
    <col min="11521" max="11521" width="12.44140625" style="4" customWidth="1"/>
    <col min="11522" max="11522" width="16.109375" style="4" customWidth="1"/>
    <col min="11523" max="11523" width="8.5546875" style="4" customWidth="1"/>
    <col min="11524" max="11524" width="9.5546875" style="4" customWidth="1"/>
    <col min="11525" max="11526" width="9.88671875" style="4" customWidth="1"/>
    <col min="11527" max="11527" width="10.44140625" style="4" customWidth="1"/>
    <col min="11528" max="11528" width="10.109375" style="4" bestFit="1" customWidth="1"/>
    <col min="11529" max="11769" width="8.88671875" style="4"/>
    <col min="11770" max="11770" width="7.44140625" style="4" customWidth="1"/>
    <col min="11771" max="11771" width="23.88671875" style="4" customWidth="1"/>
    <col min="11772" max="11772" width="12.5546875" style="4" customWidth="1"/>
    <col min="11773" max="11773" width="11.109375" style="4" customWidth="1"/>
    <col min="11774" max="11774" width="10.88671875" style="4" customWidth="1"/>
    <col min="11775" max="11775" width="11.33203125" style="4" customWidth="1"/>
    <col min="11776" max="11776" width="11.88671875" style="4" customWidth="1"/>
    <col min="11777" max="11777" width="12.44140625" style="4" customWidth="1"/>
    <col min="11778" max="11778" width="16.109375" style="4" customWidth="1"/>
    <col min="11779" max="11779" width="8.5546875" style="4" customWidth="1"/>
    <col min="11780" max="11780" width="9.5546875" style="4" customWidth="1"/>
    <col min="11781" max="11782" width="9.88671875" style="4" customWidth="1"/>
    <col min="11783" max="11783" width="10.44140625" style="4" customWidth="1"/>
    <col min="11784" max="11784" width="10.109375" style="4" bestFit="1" customWidth="1"/>
    <col min="11785" max="12025" width="8.88671875" style="4"/>
    <col min="12026" max="12026" width="7.44140625" style="4" customWidth="1"/>
    <col min="12027" max="12027" width="23.88671875" style="4" customWidth="1"/>
    <col min="12028" max="12028" width="12.5546875" style="4" customWidth="1"/>
    <col min="12029" max="12029" width="11.109375" style="4" customWidth="1"/>
    <col min="12030" max="12030" width="10.88671875" style="4" customWidth="1"/>
    <col min="12031" max="12031" width="11.33203125" style="4" customWidth="1"/>
    <col min="12032" max="12032" width="11.88671875" style="4" customWidth="1"/>
    <col min="12033" max="12033" width="12.44140625" style="4" customWidth="1"/>
    <col min="12034" max="12034" width="16.109375" style="4" customWidth="1"/>
    <col min="12035" max="12035" width="8.5546875" style="4" customWidth="1"/>
    <col min="12036" max="12036" width="9.5546875" style="4" customWidth="1"/>
    <col min="12037" max="12038" width="9.88671875" style="4" customWidth="1"/>
    <col min="12039" max="12039" width="10.44140625" style="4" customWidth="1"/>
    <col min="12040" max="12040" width="10.109375" style="4" bestFit="1" customWidth="1"/>
    <col min="12041" max="12281" width="8.88671875" style="4"/>
    <col min="12282" max="12282" width="7.44140625" style="4" customWidth="1"/>
    <col min="12283" max="12283" width="23.88671875" style="4" customWidth="1"/>
    <col min="12284" max="12284" width="12.5546875" style="4" customWidth="1"/>
    <col min="12285" max="12285" width="11.109375" style="4" customWidth="1"/>
    <col min="12286" max="12286" width="10.88671875" style="4" customWidth="1"/>
    <col min="12287" max="12287" width="11.33203125" style="4" customWidth="1"/>
    <col min="12288" max="12288" width="11.88671875" style="4" customWidth="1"/>
    <col min="12289" max="12289" width="12.44140625" style="4" customWidth="1"/>
    <col min="12290" max="12290" width="16.109375" style="4" customWidth="1"/>
    <col min="12291" max="12291" width="8.5546875" style="4" customWidth="1"/>
    <col min="12292" max="12292" width="9.5546875" style="4" customWidth="1"/>
    <col min="12293" max="12294" width="9.88671875" style="4" customWidth="1"/>
    <col min="12295" max="12295" width="10.44140625" style="4" customWidth="1"/>
    <col min="12296" max="12296" width="10.109375" style="4" bestFit="1" customWidth="1"/>
    <col min="12297" max="12537" width="8.88671875" style="4"/>
    <col min="12538" max="12538" width="7.44140625" style="4" customWidth="1"/>
    <col min="12539" max="12539" width="23.88671875" style="4" customWidth="1"/>
    <col min="12540" max="12540" width="12.5546875" style="4" customWidth="1"/>
    <col min="12541" max="12541" width="11.109375" style="4" customWidth="1"/>
    <col min="12542" max="12542" width="10.88671875" style="4" customWidth="1"/>
    <col min="12543" max="12543" width="11.33203125" style="4" customWidth="1"/>
    <col min="12544" max="12544" width="11.88671875" style="4" customWidth="1"/>
    <col min="12545" max="12545" width="12.44140625" style="4" customWidth="1"/>
    <col min="12546" max="12546" width="16.109375" style="4" customWidth="1"/>
    <col min="12547" max="12547" width="8.5546875" style="4" customWidth="1"/>
    <col min="12548" max="12548" width="9.5546875" style="4" customWidth="1"/>
    <col min="12549" max="12550" width="9.88671875" style="4" customWidth="1"/>
    <col min="12551" max="12551" width="10.44140625" style="4" customWidth="1"/>
    <col min="12552" max="12552" width="10.109375" style="4" bestFit="1" customWidth="1"/>
    <col min="12553" max="12793" width="8.88671875" style="4"/>
    <col min="12794" max="12794" width="7.44140625" style="4" customWidth="1"/>
    <col min="12795" max="12795" width="23.88671875" style="4" customWidth="1"/>
    <col min="12796" max="12796" width="12.5546875" style="4" customWidth="1"/>
    <col min="12797" max="12797" width="11.109375" style="4" customWidth="1"/>
    <col min="12798" max="12798" width="10.88671875" style="4" customWidth="1"/>
    <col min="12799" max="12799" width="11.33203125" style="4" customWidth="1"/>
    <col min="12800" max="12800" width="11.88671875" style="4" customWidth="1"/>
    <col min="12801" max="12801" width="12.44140625" style="4" customWidth="1"/>
    <col min="12802" max="12802" width="16.109375" style="4" customWidth="1"/>
    <col min="12803" max="12803" width="8.5546875" style="4" customWidth="1"/>
    <col min="12804" max="12804" width="9.5546875" style="4" customWidth="1"/>
    <col min="12805" max="12806" width="9.88671875" style="4" customWidth="1"/>
    <col min="12807" max="12807" width="10.44140625" style="4" customWidth="1"/>
    <col min="12808" max="12808" width="10.109375" style="4" bestFit="1" customWidth="1"/>
    <col min="12809" max="13049" width="8.88671875" style="4"/>
    <col min="13050" max="13050" width="7.44140625" style="4" customWidth="1"/>
    <col min="13051" max="13051" width="23.88671875" style="4" customWidth="1"/>
    <col min="13052" max="13052" width="12.5546875" style="4" customWidth="1"/>
    <col min="13053" max="13053" width="11.109375" style="4" customWidth="1"/>
    <col min="13054" max="13054" width="10.88671875" style="4" customWidth="1"/>
    <col min="13055" max="13055" width="11.33203125" style="4" customWidth="1"/>
    <col min="13056" max="13056" width="11.88671875" style="4" customWidth="1"/>
    <col min="13057" max="13057" width="12.44140625" style="4" customWidth="1"/>
    <col min="13058" max="13058" width="16.109375" style="4" customWidth="1"/>
    <col min="13059" max="13059" width="8.5546875" style="4" customWidth="1"/>
    <col min="13060" max="13060" width="9.5546875" style="4" customWidth="1"/>
    <col min="13061" max="13062" width="9.88671875" style="4" customWidth="1"/>
    <col min="13063" max="13063" width="10.44140625" style="4" customWidth="1"/>
    <col min="13064" max="13064" width="10.109375" style="4" bestFit="1" customWidth="1"/>
    <col min="13065" max="13305" width="8.88671875" style="4"/>
    <col min="13306" max="13306" width="7.44140625" style="4" customWidth="1"/>
    <col min="13307" max="13307" width="23.88671875" style="4" customWidth="1"/>
    <col min="13308" max="13308" width="12.5546875" style="4" customWidth="1"/>
    <col min="13309" max="13309" width="11.109375" style="4" customWidth="1"/>
    <col min="13310" max="13310" width="10.88671875" style="4" customWidth="1"/>
    <col min="13311" max="13311" width="11.33203125" style="4" customWidth="1"/>
    <col min="13312" max="13312" width="11.88671875" style="4" customWidth="1"/>
    <col min="13313" max="13313" width="12.44140625" style="4" customWidth="1"/>
    <col min="13314" max="13314" width="16.109375" style="4" customWidth="1"/>
    <col min="13315" max="13315" width="8.5546875" style="4" customWidth="1"/>
    <col min="13316" max="13316" width="9.5546875" style="4" customWidth="1"/>
    <col min="13317" max="13318" width="9.88671875" style="4" customWidth="1"/>
    <col min="13319" max="13319" width="10.44140625" style="4" customWidth="1"/>
    <col min="13320" max="13320" width="10.109375" style="4" bestFit="1" customWidth="1"/>
    <col min="13321" max="13561" width="8.88671875" style="4"/>
    <col min="13562" max="13562" width="7.44140625" style="4" customWidth="1"/>
    <col min="13563" max="13563" width="23.88671875" style="4" customWidth="1"/>
    <col min="13564" max="13564" width="12.5546875" style="4" customWidth="1"/>
    <col min="13565" max="13565" width="11.109375" style="4" customWidth="1"/>
    <col min="13566" max="13566" width="10.88671875" style="4" customWidth="1"/>
    <col min="13567" max="13567" width="11.33203125" style="4" customWidth="1"/>
    <col min="13568" max="13568" width="11.88671875" style="4" customWidth="1"/>
    <col min="13569" max="13569" width="12.44140625" style="4" customWidth="1"/>
    <col min="13570" max="13570" width="16.109375" style="4" customWidth="1"/>
    <col min="13571" max="13571" width="8.5546875" style="4" customWidth="1"/>
    <col min="13572" max="13572" width="9.5546875" style="4" customWidth="1"/>
    <col min="13573" max="13574" width="9.88671875" style="4" customWidth="1"/>
    <col min="13575" max="13575" width="10.44140625" style="4" customWidth="1"/>
    <col min="13576" max="13576" width="10.109375" style="4" bestFit="1" customWidth="1"/>
    <col min="13577" max="13817" width="8.88671875" style="4"/>
    <col min="13818" max="13818" width="7.44140625" style="4" customWidth="1"/>
    <col min="13819" max="13819" width="23.88671875" style="4" customWidth="1"/>
    <col min="13820" max="13820" width="12.5546875" style="4" customWidth="1"/>
    <col min="13821" max="13821" width="11.109375" style="4" customWidth="1"/>
    <col min="13822" max="13822" width="10.88671875" style="4" customWidth="1"/>
    <col min="13823" max="13823" width="11.33203125" style="4" customWidth="1"/>
    <col min="13824" max="13824" width="11.88671875" style="4" customWidth="1"/>
    <col min="13825" max="13825" width="12.44140625" style="4" customWidth="1"/>
    <col min="13826" max="13826" width="16.109375" style="4" customWidth="1"/>
    <col min="13827" max="13827" width="8.5546875" style="4" customWidth="1"/>
    <col min="13828" max="13828" width="9.5546875" style="4" customWidth="1"/>
    <col min="13829" max="13830" width="9.88671875" style="4" customWidth="1"/>
    <col min="13831" max="13831" width="10.44140625" style="4" customWidth="1"/>
    <col min="13832" max="13832" width="10.109375" style="4" bestFit="1" customWidth="1"/>
    <col min="13833" max="14073" width="8.88671875" style="4"/>
    <col min="14074" max="14074" width="7.44140625" style="4" customWidth="1"/>
    <col min="14075" max="14075" width="23.88671875" style="4" customWidth="1"/>
    <col min="14076" max="14076" width="12.5546875" style="4" customWidth="1"/>
    <col min="14077" max="14077" width="11.109375" style="4" customWidth="1"/>
    <col min="14078" max="14078" width="10.88671875" style="4" customWidth="1"/>
    <col min="14079" max="14079" width="11.33203125" style="4" customWidth="1"/>
    <col min="14080" max="14080" width="11.88671875" style="4" customWidth="1"/>
    <col min="14081" max="14081" width="12.44140625" style="4" customWidth="1"/>
    <col min="14082" max="14082" width="16.109375" style="4" customWidth="1"/>
    <col min="14083" max="14083" width="8.5546875" style="4" customWidth="1"/>
    <col min="14084" max="14084" width="9.5546875" style="4" customWidth="1"/>
    <col min="14085" max="14086" width="9.88671875" style="4" customWidth="1"/>
    <col min="14087" max="14087" width="10.44140625" style="4" customWidth="1"/>
    <col min="14088" max="14088" width="10.109375" style="4" bestFit="1" customWidth="1"/>
    <col min="14089" max="14329" width="8.88671875" style="4"/>
    <col min="14330" max="14330" width="7.44140625" style="4" customWidth="1"/>
    <col min="14331" max="14331" width="23.88671875" style="4" customWidth="1"/>
    <col min="14332" max="14332" width="12.5546875" style="4" customWidth="1"/>
    <col min="14333" max="14333" width="11.109375" style="4" customWidth="1"/>
    <col min="14334" max="14334" width="10.88671875" style="4" customWidth="1"/>
    <col min="14335" max="14335" width="11.33203125" style="4" customWidth="1"/>
    <col min="14336" max="14336" width="11.88671875" style="4" customWidth="1"/>
    <col min="14337" max="14337" width="12.44140625" style="4" customWidth="1"/>
    <col min="14338" max="14338" width="16.109375" style="4" customWidth="1"/>
    <col min="14339" max="14339" width="8.5546875" style="4" customWidth="1"/>
    <col min="14340" max="14340" width="9.5546875" style="4" customWidth="1"/>
    <col min="14341" max="14342" width="9.88671875" style="4" customWidth="1"/>
    <col min="14343" max="14343" width="10.44140625" style="4" customWidth="1"/>
    <col min="14344" max="14344" width="10.109375" style="4" bestFit="1" customWidth="1"/>
    <col min="14345" max="14585" width="8.88671875" style="4"/>
    <col min="14586" max="14586" width="7.44140625" style="4" customWidth="1"/>
    <col min="14587" max="14587" width="23.88671875" style="4" customWidth="1"/>
    <col min="14588" max="14588" width="12.5546875" style="4" customWidth="1"/>
    <col min="14589" max="14589" width="11.109375" style="4" customWidth="1"/>
    <col min="14590" max="14590" width="10.88671875" style="4" customWidth="1"/>
    <col min="14591" max="14591" width="11.33203125" style="4" customWidth="1"/>
    <col min="14592" max="14592" width="11.88671875" style="4" customWidth="1"/>
    <col min="14593" max="14593" width="12.44140625" style="4" customWidth="1"/>
    <col min="14594" max="14594" width="16.109375" style="4" customWidth="1"/>
    <col min="14595" max="14595" width="8.5546875" style="4" customWidth="1"/>
    <col min="14596" max="14596" width="9.5546875" style="4" customWidth="1"/>
    <col min="14597" max="14598" width="9.88671875" style="4" customWidth="1"/>
    <col min="14599" max="14599" width="10.44140625" style="4" customWidth="1"/>
    <col min="14600" max="14600" width="10.109375" style="4" bestFit="1" customWidth="1"/>
    <col min="14601" max="14841" width="8.88671875" style="4"/>
    <col min="14842" max="14842" width="7.44140625" style="4" customWidth="1"/>
    <col min="14843" max="14843" width="23.88671875" style="4" customWidth="1"/>
    <col min="14844" max="14844" width="12.5546875" style="4" customWidth="1"/>
    <col min="14845" max="14845" width="11.109375" style="4" customWidth="1"/>
    <col min="14846" max="14846" width="10.88671875" style="4" customWidth="1"/>
    <col min="14847" max="14847" width="11.33203125" style="4" customWidth="1"/>
    <col min="14848" max="14848" width="11.88671875" style="4" customWidth="1"/>
    <col min="14849" max="14849" width="12.44140625" style="4" customWidth="1"/>
    <col min="14850" max="14850" width="16.109375" style="4" customWidth="1"/>
    <col min="14851" max="14851" width="8.5546875" style="4" customWidth="1"/>
    <col min="14852" max="14852" width="9.5546875" style="4" customWidth="1"/>
    <col min="14853" max="14854" width="9.88671875" style="4" customWidth="1"/>
    <col min="14855" max="14855" width="10.44140625" style="4" customWidth="1"/>
    <col min="14856" max="14856" width="10.109375" style="4" bestFit="1" customWidth="1"/>
    <col min="14857" max="15097" width="8.88671875" style="4"/>
    <col min="15098" max="15098" width="7.44140625" style="4" customWidth="1"/>
    <col min="15099" max="15099" width="23.88671875" style="4" customWidth="1"/>
    <col min="15100" max="15100" width="12.5546875" style="4" customWidth="1"/>
    <col min="15101" max="15101" width="11.109375" style="4" customWidth="1"/>
    <col min="15102" max="15102" width="10.88671875" style="4" customWidth="1"/>
    <col min="15103" max="15103" width="11.33203125" style="4" customWidth="1"/>
    <col min="15104" max="15104" width="11.88671875" style="4" customWidth="1"/>
    <col min="15105" max="15105" width="12.44140625" style="4" customWidth="1"/>
    <col min="15106" max="15106" width="16.109375" style="4" customWidth="1"/>
    <col min="15107" max="15107" width="8.5546875" style="4" customWidth="1"/>
    <col min="15108" max="15108" width="9.5546875" style="4" customWidth="1"/>
    <col min="15109" max="15110" width="9.88671875" style="4" customWidth="1"/>
    <col min="15111" max="15111" width="10.44140625" style="4" customWidth="1"/>
    <col min="15112" max="15112" width="10.109375" style="4" bestFit="1" customWidth="1"/>
    <col min="15113" max="15353" width="8.88671875" style="4"/>
    <col min="15354" max="15354" width="7.44140625" style="4" customWidth="1"/>
    <col min="15355" max="15355" width="23.88671875" style="4" customWidth="1"/>
    <col min="15356" max="15356" width="12.5546875" style="4" customWidth="1"/>
    <col min="15357" max="15357" width="11.109375" style="4" customWidth="1"/>
    <col min="15358" max="15358" width="10.88671875" style="4" customWidth="1"/>
    <col min="15359" max="15359" width="11.33203125" style="4" customWidth="1"/>
    <col min="15360" max="15360" width="11.88671875" style="4" customWidth="1"/>
    <col min="15361" max="15361" width="12.44140625" style="4" customWidth="1"/>
    <col min="15362" max="15362" width="16.109375" style="4" customWidth="1"/>
    <col min="15363" max="15363" width="8.5546875" style="4" customWidth="1"/>
    <col min="15364" max="15364" width="9.5546875" style="4" customWidth="1"/>
    <col min="15365" max="15366" width="9.88671875" style="4" customWidth="1"/>
    <col min="15367" max="15367" width="10.44140625" style="4" customWidth="1"/>
    <col min="15368" max="15368" width="10.109375" style="4" bestFit="1" customWidth="1"/>
    <col min="15369" max="15609" width="8.88671875" style="4"/>
    <col min="15610" max="15610" width="7.44140625" style="4" customWidth="1"/>
    <col min="15611" max="15611" width="23.88671875" style="4" customWidth="1"/>
    <col min="15612" max="15612" width="12.5546875" style="4" customWidth="1"/>
    <col min="15613" max="15613" width="11.109375" style="4" customWidth="1"/>
    <col min="15614" max="15614" width="10.88671875" style="4" customWidth="1"/>
    <col min="15615" max="15615" width="11.33203125" style="4" customWidth="1"/>
    <col min="15616" max="15616" width="11.88671875" style="4" customWidth="1"/>
    <col min="15617" max="15617" width="12.44140625" style="4" customWidth="1"/>
    <col min="15618" max="15618" width="16.109375" style="4" customWidth="1"/>
    <col min="15619" max="15619" width="8.5546875" style="4" customWidth="1"/>
    <col min="15620" max="15620" width="9.5546875" style="4" customWidth="1"/>
    <col min="15621" max="15622" width="9.88671875" style="4" customWidth="1"/>
    <col min="15623" max="15623" width="10.44140625" style="4" customWidth="1"/>
    <col min="15624" max="15624" width="10.109375" style="4" bestFit="1" customWidth="1"/>
    <col min="15625" max="15865" width="8.88671875" style="4"/>
    <col min="15866" max="15866" width="7.44140625" style="4" customWidth="1"/>
    <col min="15867" max="15867" width="23.88671875" style="4" customWidth="1"/>
    <col min="15868" max="15868" width="12.5546875" style="4" customWidth="1"/>
    <col min="15869" max="15869" width="11.109375" style="4" customWidth="1"/>
    <col min="15870" max="15870" width="10.88671875" style="4" customWidth="1"/>
    <col min="15871" max="15871" width="11.33203125" style="4" customWidth="1"/>
    <col min="15872" max="15872" width="11.88671875" style="4" customWidth="1"/>
    <col min="15873" max="15873" width="12.44140625" style="4" customWidth="1"/>
    <col min="15874" max="15874" width="16.109375" style="4" customWidth="1"/>
    <col min="15875" max="15875" width="8.5546875" style="4" customWidth="1"/>
    <col min="15876" max="15876" width="9.5546875" style="4" customWidth="1"/>
    <col min="15877" max="15878" width="9.88671875" style="4" customWidth="1"/>
    <col min="15879" max="15879" width="10.44140625" style="4" customWidth="1"/>
    <col min="15880" max="15880" width="10.109375" style="4" bestFit="1" customWidth="1"/>
    <col min="15881" max="16121" width="8.88671875" style="4"/>
    <col min="16122" max="16122" width="7.44140625" style="4" customWidth="1"/>
    <col min="16123" max="16123" width="23.88671875" style="4" customWidth="1"/>
    <col min="16124" max="16124" width="12.5546875" style="4" customWidth="1"/>
    <col min="16125" max="16125" width="11.109375" style="4" customWidth="1"/>
    <col min="16126" max="16126" width="10.88671875" style="4" customWidth="1"/>
    <col min="16127" max="16127" width="11.33203125" style="4" customWidth="1"/>
    <col min="16128" max="16128" width="11.88671875" style="4" customWidth="1"/>
    <col min="16129" max="16129" width="12.44140625" style="4" customWidth="1"/>
    <col min="16130" max="16130" width="16.109375" style="4" customWidth="1"/>
    <col min="16131" max="16131" width="8.5546875" style="4" customWidth="1"/>
    <col min="16132" max="16132" width="9.5546875" style="4" customWidth="1"/>
    <col min="16133" max="16134" width="9.88671875" style="4" customWidth="1"/>
    <col min="16135" max="16135" width="10.44140625" style="4" customWidth="1"/>
    <col min="16136" max="16136" width="10.109375" style="4" bestFit="1" customWidth="1"/>
    <col min="16137" max="16384" width="8.88671875" style="4"/>
  </cols>
  <sheetData>
    <row r="1" spans="1:18" ht="19.8" customHeight="1" x14ac:dyDescent="0.4">
      <c r="A1" s="261" t="s">
        <v>0</v>
      </c>
      <c r="B1" s="261"/>
      <c r="C1" s="261"/>
      <c r="D1" s="261"/>
      <c r="E1" s="261"/>
      <c r="F1" s="261"/>
      <c r="G1" s="261"/>
    </row>
    <row r="2" spans="1:18" ht="19.8" customHeight="1" x14ac:dyDescent="0.3">
      <c r="A2" s="262" t="s">
        <v>21</v>
      </c>
      <c r="B2" s="262"/>
      <c r="C2" s="262"/>
      <c r="D2" s="262"/>
      <c r="E2" s="262"/>
      <c r="F2" s="262"/>
      <c r="G2" s="262"/>
    </row>
    <row r="3" spans="1:18" ht="44.4" customHeight="1" x14ac:dyDescent="0.3">
      <c r="A3" s="263" t="s">
        <v>85</v>
      </c>
      <c r="B3" s="263"/>
      <c r="C3" s="263"/>
      <c r="D3" s="263"/>
      <c r="E3" s="263"/>
      <c r="F3" s="263"/>
      <c r="G3" s="263"/>
      <c r="H3" s="263"/>
    </row>
    <row r="4" spans="1:18" s="9" customFormat="1" ht="19.8" customHeight="1" x14ac:dyDescent="0.35">
      <c r="A4" s="218" t="s">
        <v>86</v>
      </c>
      <c r="B4" s="5"/>
      <c r="C4" s="5"/>
      <c r="D4" s="5"/>
      <c r="E4" s="5"/>
      <c r="F4" s="5"/>
      <c r="G4" s="5"/>
      <c r="H4" s="6"/>
      <c r="I4" s="7"/>
      <c r="J4" s="8"/>
      <c r="K4" s="6"/>
      <c r="L4" s="8"/>
    </row>
    <row r="5" spans="1:18" ht="19.8" customHeight="1" x14ac:dyDescent="0.35">
      <c r="A5" s="10" t="s">
        <v>19</v>
      </c>
      <c r="B5" s="11"/>
      <c r="C5" s="12"/>
      <c r="D5" s="13"/>
      <c r="E5" s="219">
        <v>5725.6</v>
      </c>
      <c r="F5" s="14" t="s">
        <v>22</v>
      </c>
    </row>
    <row r="6" spans="1:18" s="19" customFormat="1" ht="23.4" customHeight="1" x14ac:dyDescent="0.3">
      <c r="A6" s="264" t="s">
        <v>16</v>
      </c>
      <c r="B6" s="264"/>
      <c r="C6" s="264"/>
      <c r="D6" s="264"/>
      <c r="E6" s="264"/>
      <c r="F6" s="264"/>
      <c r="G6" s="264"/>
      <c r="H6" s="264"/>
      <c r="I6" s="16"/>
      <c r="J6" s="17"/>
      <c r="K6" s="18"/>
      <c r="L6" s="17"/>
      <c r="M6" s="17"/>
      <c r="N6" s="18"/>
      <c r="O6" s="18"/>
      <c r="P6" s="18"/>
      <c r="Q6" s="18"/>
      <c r="R6" s="18"/>
    </row>
    <row r="7" spans="1:18" ht="19.8" customHeight="1" x14ac:dyDescent="0.3">
      <c r="A7" s="20">
        <v>1</v>
      </c>
      <c r="B7" s="21"/>
      <c r="C7" s="247" t="s">
        <v>1</v>
      </c>
      <c r="D7" s="248"/>
      <c r="E7" s="249"/>
      <c r="F7" s="250">
        <v>1988</v>
      </c>
      <c r="G7" s="250"/>
    </row>
    <row r="8" spans="1:18" ht="19.8" customHeight="1" x14ac:dyDescent="0.3">
      <c r="A8" s="20">
        <v>2</v>
      </c>
      <c r="B8" s="21"/>
      <c r="C8" s="247" t="s">
        <v>2</v>
      </c>
      <c r="D8" s="248"/>
      <c r="E8" s="249"/>
      <c r="F8" s="250">
        <v>9</v>
      </c>
      <c r="G8" s="250"/>
    </row>
    <row r="9" spans="1:18" ht="19.8" customHeight="1" x14ac:dyDescent="0.3">
      <c r="A9" s="20">
        <v>3</v>
      </c>
      <c r="B9" s="21"/>
      <c r="C9" s="247" t="s">
        <v>3</v>
      </c>
      <c r="D9" s="248"/>
      <c r="E9" s="249"/>
      <c r="F9" s="250">
        <v>108</v>
      </c>
      <c r="G9" s="250"/>
    </row>
    <row r="10" spans="1:18" ht="19.8" customHeight="1" x14ac:dyDescent="0.3">
      <c r="A10" s="20">
        <v>4</v>
      </c>
      <c r="B10" s="21"/>
      <c r="C10" s="247" t="s">
        <v>4</v>
      </c>
      <c r="D10" s="248"/>
      <c r="E10" s="249"/>
      <c r="F10" s="260">
        <f>E5</f>
        <v>5725.6</v>
      </c>
      <c r="G10" s="250"/>
    </row>
    <row r="11" spans="1:18" ht="24" customHeight="1" x14ac:dyDescent="0.3">
      <c r="A11" s="20">
        <v>5</v>
      </c>
      <c r="B11" s="21"/>
      <c r="C11" s="255" t="s">
        <v>5</v>
      </c>
      <c r="D11" s="256"/>
      <c r="E11" s="257"/>
      <c r="F11" s="258">
        <v>0</v>
      </c>
      <c r="G11" s="258"/>
    </row>
    <row r="12" spans="1:18" ht="27" customHeight="1" x14ac:dyDescent="0.3">
      <c r="A12" s="20">
        <v>6</v>
      </c>
      <c r="B12" s="21"/>
      <c r="C12" s="255" t="s">
        <v>6</v>
      </c>
      <c r="D12" s="256"/>
      <c r="E12" s="257"/>
      <c r="F12" s="258">
        <v>832.7</v>
      </c>
      <c r="G12" s="258"/>
    </row>
    <row r="13" spans="1:18" ht="37.799999999999997" customHeight="1" x14ac:dyDescent="0.3">
      <c r="A13" s="20">
        <v>7</v>
      </c>
      <c r="B13" s="21"/>
      <c r="C13" s="247" t="s">
        <v>7</v>
      </c>
      <c r="D13" s="248"/>
      <c r="E13" s="249"/>
      <c r="F13" s="259" t="s">
        <v>8</v>
      </c>
      <c r="G13" s="259"/>
    </row>
    <row r="14" spans="1:18" ht="19.8" customHeight="1" x14ac:dyDescent="0.3">
      <c r="A14" s="20">
        <v>8</v>
      </c>
      <c r="B14" s="21"/>
      <c r="C14" s="247" t="s">
        <v>9</v>
      </c>
      <c r="D14" s="248"/>
      <c r="E14" s="249"/>
      <c r="F14" s="250" t="s">
        <v>10</v>
      </c>
      <c r="G14" s="250"/>
    </row>
    <row r="15" spans="1:18" ht="19.8" customHeight="1" x14ac:dyDescent="0.3">
      <c r="A15" s="20">
        <v>9</v>
      </c>
      <c r="B15" s="21"/>
      <c r="C15" s="247" t="s">
        <v>11</v>
      </c>
      <c r="D15" s="248"/>
      <c r="E15" s="249"/>
      <c r="F15" s="251" t="s">
        <v>10</v>
      </c>
      <c r="G15" s="251"/>
    </row>
    <row r="16" spans="1:18" ht="25.8" customHeight="1" x14ac:dyDescent="0.3">
      <c r="A16" s="20">
        <v>10</v>
      </c>
      <c r="B16" s="21"/>
      <c r="C16" s="247" t="s">
        <v>89</v>
      </c>
      <c r="D16" s="248"/>
      <c r="E16" s="249"/>
      <c r="F16" s="251" t="s">
        <v>10</v>
      </c>
      <c r="G16" s="251"/>
    </row>
    <row r="17" spans="1:30" ht="28.8" customHeight="1" x14ac:dyDescent="0.3">
      <c r="A17" s="20">
        <v>11</v>
      </c>
      <c r="B17" s="21"/>
      <c r="C17" s="247" t="s">
        <v>12</v>
      </c>
      <c r="D17" s="248"/>
      <c r="E17" s="249"/>
      <c r="F17" s="252" t="s">
        <v>13</v>
      </c>
      <c r="G17" s="252"/>
    </row>
    <row r="18" spans="1:30" ht="70.8" customHeight="1" x14ac:dyDescent="0.3">
      <c r="A18" s="20">
        <v>12</v>
      </c>
      <c r="B18" s="21"/>
      <c r="C18" s="247" t="s">
        <v>14</v>
      </c>
      <c r="D18" s="248"/>
      <c r="E18" s="249"/>
      <c r="F18" s="253" t="s">
        <v>87</v>
      </c>
      <c r="G18" s="253"/>
    </row>
    <row r="19" spans="1:30" ht="19.8" customHeight="1" x14ac:dyDescent="0.3">
      <c r="A19" s="254" t="s">
        <v>15</v>
      </c>
      <c r="B19" s="254"/>
      <c r="C19" s="254"/>
      <c r="D19" s="254"/>
      <c r="E19" s="254"/>
      <c r="F19" s="254"/>
      <c r="G19" s="254"/>
    </row>
    <row r="20" spans="1:30" ht="33" customHeight="1" x14ac:dyDescent="0.3">
      <c r="A20" s="22"/>
      <c r="B20" s="22"/>
      <c r="C20" s="22"/>
      <c r="D20" s="245" t="s">
        <v>23</v>
      </c>
      <c r="E20" s="245"/>
      <c r="F20" s="246" t="s">
        <v>24</v>
      </c>
      <c r="G20" s="246"/>
    </row>
    <row r="21" spans="1:30" s="19" customFormat="1" ht="22.8" customHeight="1" thickBot="1" x14ac:dyDescent="0.35">
      <c r="A21" s="238" t="s">
        <v>25</v>
      </c>
      <c r="B21" s="238"/>
      <c r="C21" s="238"/>
      <c r="D21" s="238"/>
      <c r="E21" s="238"/>
      <c r="F21" s="238"/>
      <c r="G21" s="238"/>
      <c r="H21" s="238"/>
      <c r="I21" s="23"/>
      <c r="J21" s="24"/>
      <c r="K21" s="24"/>
      <c r="L21" s="24"/>
      <c r="N21" s="24"/>
    </row>
    <row r="22" spans="1:30" ht="19.2" hidden="1" customHeight="1" thickBot="1" x14ac:dyDescent="0.35">
      <c r="A22" s="25"/>
      <c r="B22" s="26"/>
      <c r="C22" s="27"/>
      <c r="D22" s="28"/>
      <c r="E22" s="29"/>
      <c r="F22" s="29"/>
      <c r="G22" s="30"/>
      <c r="H22" s="3"/>
      <c r="I22" s="31"/>
      <c r="J22" s="31"/>
      <c r="K22" s="31"/>
      <c r="L22" s="31"/>
      <c r="M22" s="32"/>
      <c r="N22" s="32"/>
      <c r="R22" s="33"/>
    </row>
    <row r="23" spans="1:30" s="43" customFormat="1" ht="56.4" customHeight="1" thickBot="1" x14ac:dyDescent="0.35">
      <c r="A23" s="34" t="s">
        <v>18</v>
      </c>
      <c r="B23" s="35" t="s">
        <v>26</v>
      </c>
      <c r="C23" s="36" t="s">
        <v>27</v>
      </c>
      <c r="D23" s="37" t="s">
        <v>28</v>
      </c>
      <c r="E23" s="38" t="s">
        <v>29</v>
      </c>
      <c r="F23" s="38" t="s">
        <v>30</v>
      </c>
      <c r="G23" s="39" t="s">
        <v>31</v>
      </c>
      <c r="H23" s="40" t="s">
        <v>32</v>
      </c>
      <c r="I23" s="41"/>
      <c r="J23" s="41"/>
      <c r="K23" s="41"/>
      <c r="L23" s="41"/>
      <c r="M23" s="42"/>
      <c r="N23" s="42"/>
      <c r="R23" s="44"/>
    </row>
    <row r="24" spans="1:30" s="43" customFormat="1" ht="18" customHeight="1" x14ac:dyDescent="0.3">
      <c r="A24" s="221">
        <v>1</v>
      </c>
      <c r="B24" s="222">
        <v>2</v>
      </c>
      <c r="C24" s="223">
        <v>1</v>
      </c>
      <c r="D24" s="224">
        <v>3</v>
      </c>
      <c r="E24" s="225">
        <v>4</v>
      </c>
      <c r="F24" s="225">
        <v>5</v>
      </c>
      <c r="G24" s="226" t="s">
        <v>33</v>
      </c>
      <c r="H24" s="227" t="s">
        <v>34</v>
      </c>
      <c r="I24" s="41"/>
      <c r="J24" s="41"/>
      <c r="K24" s="41"/>
      <c r="L24" s="41"/>
      <c r="M24" s="42"/>
      <c r="N24" s="42"/>
      <c r="R24" s="44"/>
    </row>
    <row r="25" spans="1:30" s="54" customFormat="1" ht="32.4" customHeight="1" x14ac:dyDescent="0.3">
      <c r="A25" s="45" t="s">
        <v>35</v>
      </c>
      <c r="B25" s="46" t="s">
        <v>36</v>
      </c>
      <c r="C25" s="47">
        <v>4077.0799999999581</v>
      </c>
      <c r="D25" s="48">
        <f>D26+D33+D34+D35+D36+D37+D38+D39+D40+D41</f>
        <v>10.389999999999997</v>
      </c>
      <c r="E25" s="49">
        <f>656342.77+71455.92</f>
        <v>727798.69000000006</v>
      </c>
      <c r="F25" s="50">
        <f>595803.38+66518.17</f>
        <v>662321.55000000005</v>
      </c>
      <c r="G25" s="51">
        <f>E25</f>
        <v>727798.69000000006</v>
      </c>
      <c r="H25" s="61">
        <f>H26+H32+H39+H40</f>
        <v>62667.686012972452</v>
      </c>
      <c r="I25" s="52"/>
      <c r="J25" s="52"/>
      <c r="K25" s="52"/>
      <c r="L25" s="52"/>
      <c r="M25" s="53"/>
      <c r="N25" s="53"/>
      <c r="R25" s="129">
        <f>E25/12/D25</f>
        <v>5837.3330927173583</v>
      </c>
      <c r="AD25" s="55" t="e">
        <f>#REF!+#REF!+#REF!+#REF!</f>
        <v>#REF!</v>
      </c>
    </row>
    <row r="26" spans="1:30" s="64" customFormat="1" ht="24" customHeight="1" x14ac:dyDescent="0.3">
      <c r="A26" s="56" t="s">
        <v>37</v>
      </c>
      <c r="B26" s="57" t="s">
        <v>38</v>
      </c>
      <c r="C26" s="47"/>
      <c r="D26" s="58">
        <v>3.22</v>
      </c>
      <c r="E26" s="59">
        <v>225554.55070259873</v>
      </c>
      <c r="F26" s="59">
        <v>205262.30904716082</v>
      </c>
      <c r="G26" s="60">
        <f>E26</f>
        <v>225554.55070259873</v>
      </c>
      <c r="H26" s="61">
        <f>C26+E26-F26</f>
        <v>20292.241655437916</v>
      </c>
      <c r="I26" s="62"/>
      <c r="J26" s="62"/>
      <c r="K26" s="62"/>
      <c r="L26" s="63"/>
      <c r="M26" s="63"/>
      <c r="N26" s="63"/>
      <c r="O26" s="63"/>
    </row>
    <row r="27" spans="1:30" s="72" customFormat="1" ht="24.6" customHeight="1" x14ac:dyDescent="0.3">
      <c r="A27" s="65" t="s">
        <v>39</v>
      </c>
      <c r="B27" s="66" t="s">
        <v>40</v>
      </c>
      <c r="C27" s="47"/>
      <c r="D27" s="67">
        <f>D26-D28</f>
        <v>1.7066000000000001</v>
      </c>
      <c r="E27" s="68">
        <v>119543.91187237734</v>
      </c>
      <c r="F27" s="68">
        <v>108789.02379499524</v>
      </c>
      <c r="G27" s="69">
        <f>E27</f>
        <v>119543.91187237734</v>
      </c>
      <c r="H27" s="61"/>
      <c r="I27" s="70"/>
      <c r="J27" s="70"/>
      <c r="K27" s="70"/>
      <c r="L27" s="71"/>
      <c r="M27" s="71"/>
      <c r="N27" s="71"/>
      <c r="O27" s="71"/>
      <c r="R27" s="73"/>
    </row>
    <row r="28" spans="1:30" s="72" customFormat="1" ht="33" customHeight="1" x14ac:dyDescent="0.3">
      <c r="A28" s="65" t="s">
        <v>41</v>
      </c>
      <c r="B28" s="66" t="s">
        <v>42</v>
      </c>
      <c r="C28" s="47"/>
      <c r="D28" s="67">
        <f>D26*0.47</f>
        <v>1.5134000000000001</v>
      </c>
      <c r="E28" s="68">
        <v>106010.6388302214</v>
      </c>
      <c r="F28" s="68">
        <v>96473.285252165573</v>
      </c>
      <c r="G28" s="69">
        <f>E28</f>
        <v>106010.6388302214</v>
      </c>
      <c r="H28" s="61"/>
      <c r="I28" s="70"/>
      <c r="J28" s="70"/>
      <c r="K28" s="70"/>
      <c r="L28" s="71"/>
      <c r="M28" s="71"/>
      <c r="N28" s="71"/>
      <c r="O28" s="71"/>
      <c r="R28" s="73"/>
    </row>
    <row r="29" spans="1:30" s="81" customFormat="1" ht="20.399999999999999" customHeight="1" x14ac:dyDescent="0.3">
      <c r="A29" s="74"/>
      <c r="B29" s="75" t="s">
        <v>43</v>
      </c>
      <c r="C29" s="47"/>
      <c r="D29" s="76" t="s">
        <v>44</v>
      </c>
      <c r="E29" s="77">
        <v>184.68</v>
      </c>
      <c r="F29" s="77"/>
      <c r="G29" s="78"/>
      <c r="H29" s="61"/>
      <c r="I29" s="79"/>
      <c r="J29" s="79"/>
      <c r="K29" s="79"/>
      <c r="L29" s="80"/>
      <c r="M29" s="80"/>
      <c r="N29" s="80"/>
      <c r="O29" s="80"/>
    </row>
    <row r="30" spans="1:30" s="81" customFormat="1" ht="20.399999999999999" customHeight="1" x14ac:dyDescent="0.3">
      <c r="A30" s="74"/>
      <c r="B30" s="75" t="s">
        <v>45</v>
      </c>
      <c r="C30" s="47"/>
      <c r="D30" s="232"/>
      <c r="E30" s="77">
        <v>56278.711949999997</v>
      </c>
      <c r="F30" s="77"/>
      <c r="G30" s="78"/>
      <c r="H30" s="61"/>
      <c r="I30" s="79"/>
      <c r="J30" s="79"/>
      <c r="K30" s="79"/>
      <c r="L30" s="80"/>
      <c r="M30" s="80"/>
      <c r="N30" s="80"/>
      <c r="O30" s="80"/>
    </row>
    <row r="31" spans="1:30" s="81" customFormat="1" ht="20.399999999999999" customHeight="1" x14ac:dyDescent="0.3">
      <c r="A31" s="74"/>
      <c r="B31" s="75" t="s">
        <v>46</v>
      </c>
      <c r="C31" s="47"/>
      <c r="D31" s="233"/>
      <c r="E31" s="77">
        <v>49547.246880221413</v>
      </c>
      <c r="F31" s="77"/>
      <c r="G31" s="78"/>
      <c r="H31" s="61"/>
      <c r="I31" s="79"/>
      <c r="J31" s="79"/>
      <c r="K31" s="79"/>
      <c r="L31" s="80"/>
      <c r="M31" s="80"/>
      <c r="N31" s="80"/>
      <c r="O31" s="80"/>
    </row>
    <row r="32" spans="1:30" s="88" customFormat="1" ht="24" customHeight="1" x14ac:dyDescent="0.3">
      <c r="A32" s="82" t="s">
        <v>47</v>
      </c>
      <c r="B32" s="83" t="s">
        <v>48</v>
      </c>
      <c r="C32" s="47"/>
      <c r="D32" s="234"/>
      <c r="E32" s="84">
        <v>98067.195957651624</v>
      </c>
      <c r="F32" s="84">
        <v>83798.396874419326</v>
      </c>
      <c r="G32" s="85">
        <f>G33+G35+G36+G37</f>
        <v>93864.316130895124</v>
      </c>
      <c r="H32" s="61">
        <f>C32+E32-F32</f>
        <v>14268.799083232298</v>
      </c>
      <c r="I32" s="86"/>
      <c r="J32" s="41"/>
      <c r="K32" s="86"/>
      <c r="L32" s="41"/>
      <c r="M32" s="42"/>
      <c r="N32" s="42"/>
      <c r="O32" s="87"/>
    </row>
    <row r="33" spans="1:18" s="72" customFormat="1" ht="25.8" customHeight="1" x14ac:dyDescent="0.3">
      <c r="A33" s="65" t="s">
        <v>49</v>
      </c>
      <c r="B33" s="89" t="s">
        <v>50</v>
      </c>
      <c r="C33" s="47"/>
      <c r="D33" s="67">
        <v>0.87</v>
      </c>
      <c r="E33" s="68">
        <v>60941.757487969226</v>
      </c>
      <c r="F33" s="68">
        <v>55459.071077959597</v>
      </c>
      <c r="G33" s="69">
        <f>E33</f>
        <v>60941.757487969226</v>
      </c>
      <c r="H33" s="90">
        <f>E33-F33</f>
        <v>5482.6864100096282</v>
      </c>
      <c r="I33" s="70"/>
      <c r="J33" s="91"/>
      <c r="K33" s="70"/>
      <c r="L33" s="92"/>
      <c r="M33" s="93"/>
      <c r="N33" s="93"/>
      <c r="O33" s="71"/>
      <c r="R33" s="94"/>
    </row>
    <row r="34" spans="1:18" s="72" customFormat="1" ht="15" customHeight="1" x14ac:dyDescent="0.3">
      <c r="A34" s="65"/>
      <c r="B34" s="89" t="s">
        <v>51</v>
      </c>
      <c r="C34" s="47"/>
      <c r="D34" s="67">
        <v>0.13</v>
      </c>
      <c r="E34" s="68">
        <v>9106.2396246390799</v>
      </c>
      <c r="F34" s="68">
        <v>8286.9876323387907</v>
      </c>
      <c r="G34" s="69"/>
      <c r="H34" s="90">
        <f>E34-F34</f>
        <v>819.2519923002892</v>
      </c>
      <c r="I34" s="70"/>
      <c r="J34" s="91"/>
      <c r="K34" s="70"/>
      <c r="L34" s="92"/>
      <c r="M34" s="93"/>
      <c r="N34" s="93"/>
      <c r="O34" s="71"/>
      <c r="R34" s="94"/>
    </row>
    <row r="35" spans="1:18" s="104" customFormat="1" ht="27" customHeight="1" x14ac:dyDescent="0.3">
      <c r="A35" s="95" t="s">
        <v>52</v>
      </c>
      <c r="B35" s="66" t="s">
        <v>53</v>
      </c>
      <c r="C35" s="47"/>
      <c r="D35" s="96">
        <v>0.37</v>
      </c>
      <c r="E35" s="97">
        <v>25917.75893166507</v>
      </c>
      <c r="F35" s="97">
        <v>23586.041722810402</v>
      </c>
      <c r="G35" s="98">
        <f>E35</f>
        <v>25917.75893166507</v>
      </c>
      <c r="H35" s="90">
        <f>E35-F35</f>
        <v>2331.7172088546686</v>
      </c>
      <c r="I35" s="99"/>
      <c r="J35" s="100"/>
      <c r="K35" s="99"/>
      <c r="L35" s="101"/>
      <c r="M35" s="102"/>
      <c r="N35" s="102"/>
      <c r="O35" s="103"/>
    </row>
    <row r="36" spans="1:18" s="104" customFormat="1" ht="43.8" customHeight="1" x14ac:dyDescent="0.3">
      <c r="A36" s="95" t="s">
        <v>54</v>
      </c>
      <c r="B36" s="66" t="s">
        <v>55</v>
      </c>
      <c r="C36" s="47"/>
      <c r="D36" s="96">
        <v>0.06</v>
      </c>
      <c r="E36" s="97">
        <v>4202.879826756498</v>
      </c>
      <c r="F36" s="97">
        <v>3824.7635226179032</v>
      </c>
      <c r="G36" s="98"/>
      <c r="H36" s="90">
        <f>E36-F36</f>
        <v>378.11630413859484</v>
      </c>
      <c r="I36" s="99"/>
      <c r="J36" s="100"/>
      <c r="K36" s="99"/>
      <c r="L36" s="101"/>
      <c r="M36" s="102"/>
      <c r="N36" s="102"/>
      <c r="O36" s="103"/>
    </row>
    <row r="37" spans="1:18" s="104" customFormat="1" ht="37.799999999999997" customHeight="1" x14ac:dyDescent="0.3">
      <c r="A37" s="95" t="s">
        <v>56</v>
      </c>
      <c r="B37" s="105" t="s">
        <v>57</v>
      </c>
      <c r="C37" s="47"/>
      <c r="D37" s="106">
        <v>0.1</v>
      </c>
      <c r="E37" s="97">
        <v>7004.79971126083</v>
      </c>
      <c r="F37" s="97">
        <v>928.52055103143027</v>
      </c>
      <c r="G37" s="98">
        <f t="shared" ref="G37:G42" si="0">E37</f>
        <v>7004.79971126083</v>
      </c>
      <c r="H37" s="90">
        <f t="shared" ref="H37:H42" si="1">C37+E37-F37</f>
        <v>6076.2791602294001</v>
      </c>
      <c r="I37" s="99"/>
      <c r="J37" s="100"/>
      <c r="K37" s="99"/>
      <c r="L37" s="101"/>
      <c r="M37" s="102"/>
      <c r="N37" s="102"/>
      <c r="O37" s="103"/>
    </row>
    <row r="38" spans="1:18" s="113" customFormat="1" ht="39.6" customHeight="1" x14ac:dyDescent="0.3">
      <c r="A38" s="107" t="s">
        <v>58</v>
      </c>
      <c r="B38" s="105" t="s">
        <v>59</v>
      </c>
      <c r="C38" s="47"/>
      <c r="D38" s="108">
        <v>0.14000000000000001</v>
      </c>
      <c r="E38" s="109">
        <v>9806.719595765162</v>
      </c>
      <c r="F38" s="109">
        <v>8924.4482194417742</v>
      </c>
      <c r="G38" s="110">
        <f t="shared" si="0"/>
        <v>9806.719595765162</v>
      </c>
      <c r="H38" s="61">
        <f t="shared" si="1"/>
        <v>882.27137632338781</v>
      </c>
      <c r="I38" s="111"/>
      <c r="J38" s="100"/>
      <c r="K38" s="111"/>
      <c r="L38" s="101"/>
      <c r="M38" s="102"/>
      <c r="N38" s="102"/>
      <c r="O38" s="112"/>
    </row>
    <row r="39" spans="1:18" s="119" customFormat="1" ht="23.4" customHeight="1" x14ac:dyDescent="0.3">
      <c r="A39" s="56" t="s">
        <v>60</v>
      </c>
      <c r="B39" s="57" t="s">
        <v>61</v>
      </c>
      <c r="C39" s="47"/>
      <c r="D39" s="114">
        <v>1.75</v>
      </c>
      <c r="E39" s="59">
        <v>122583.99494706454</v>
      </c>
      <c r="F39" s="59">
        <v>111555.60274302217</v>
      </c>
      <c r="G39" s="60">
        <f t="shared" si="0"/>
        <v>122583.99494706454</v>
      </c>
      <c r="H39" s="61">
        <f t="shared" si="1"/>
        <v>11028.392204042364</v>
      </c>
      <c r="I39" s="115"/>
      <c r="J39" s="116"/>
      <c r="K39" s="115"/>
      <c r="L39" s="116"/>
      <c r="M39" s="117"/>
      <c r="N39" s="117"/>
      <c r="O39" s="118"/>
    </row>
    <row r="40" spans="1:18" s="64" customFormat="1" ht="25.8" customHeight="1" x14ac:dyDescent="0.3">
      <c r="A40" s="56" t="s">
        <v>62</v>
      </c>
      <c r="B40" s="57" t="s">
        <v>63</v>
      </c>
      <c r="C40" s="47"/>
      <c r="D40" s="58">
        <v>2.71</v>
      </c>
      <c r="E40" s="59">
        <v>189830.07217516852</v>
      </c>
      <c r="F40" s="59">
        <v>172751.81910490865</v>
      </c>
      <c r="G40" s="60">
        <f t="shared" si="0"/>
        <v>189830.07217516852</v>
      </c>
      <c r="H40" s="61">
        <f t="shared" si="1"/>
        <v>17078.253070259874</v>
      </c>
      <c r="I40" s="62"/>
      <c r="J40" s="31"/>
      <c r="K40" s="62"/>
      <c r="L40" s="31"/>
      <c r="M40" s="32"/>
      <c r="N40" s="32"/>
      <c r="O40" s="63"/>
    </row>
    <row r="41" spans="1:18" s="122" customFormat="1" ht="20.399999999999999" customHeight="1" x14ac:dyDescent="0.3">
      <c r="A41" s="56" t="s">
        <v>64</v>
      </c>
      <c r="B41" s="57" t="s">
        <v>65</v>
      </c>
      <c r="C41" s="47"/>
      <c r="D41" s="114">
        <v>1.04</v>
      </c>
      <c r="E41" s="59">
        <v>72849.916997112639</v>
      </c>
      <c r="F41" s="59">
        <v>66295.901058710326</v>
      </c>
      <c r="G41" s="60">
        <f t="shared" si="0"/>
        <v>72849.916997112639</v>
      </c>
      <c r="H41" s="61">
        <f t="shared" si="1"/>
        <v>6554.0159384023136</v>
      </c>
      <c r="I41" s="120"/>
      <c r="J41" s="31"/>
      <c r="K41" s="120"/>
      <c r="L41" s="31"/>
      <c r="M41" s="32"/>
      <c r="N41" s="32"/>
      <c r="O41" s="121"/>
    </row>
    <row r="42" spans="1:18" s="130" customFormat="1" ht="46.2" customHeight="1" x14ac:dyDescent="0.3">
      <c r="A42" s="123">
        <v>2</v>
      </c>
      <c r="B42" s="124" t="s">
        <v>66</v>
      </c>
      <c r="C42" s="47">
        <v>2807.7400000001653</v>
      </c>
      <c r="D42" s="125">
        <v>3.58</v>
      </c>
      <c r="E42" s="47">
        <v>245033.53</v>
      </c>
      <c r="F42" s="47">
        <v>226746.65</v>
      </c>
      <c r="G42" s="60">
        <f t="shared" si="0"/>
        <v>245033.53</v>
      </c>
      <c r="H42" s="61">
        <f t="shared" si="1"/>
        <v>21094.62000000017</v>
      </c>
      <c r="I42" s="126"/>
      <c r="J42" s="127"/>
      <c r="K42" s="127"/>
      <c r="L42" s="127"/>
      <c r="M42" s="128"/>
      <c r="N42" s="128"/>
      <c r="O42" s="129"/>
    </row>
    <row r="43" spans="1:18" s="137" customFormat="1" ht="14.4" customHeight="1" x14ac:dyDescent="0.3">
      <c r="A43" s="228"/>
      <c r="B43" s="131"/>
      <c r="C43" s="132"/>
      <c r="D43" s="133"/>
      <c r="E43" s="134"/>
      <c r="F43" s="134"/>
      <c r="G43" s="133"/>
      <c r="H43" s="229"/>
      <c r="I43" s="135"/>
      <c r="J43" s="135"/>
      <c r="K43" s="135"/>
      <c r="L43" s="135"/>
      <c r="M43" s="136"/>
      <c r="N43" s="136"/>
      <c r="O43" s="136"/>
    </row>
    <row r="44" spans="1:18" s="142" customFormat="1" ht="25.8" customHeight="1" thickBot="1" x14ac:dyDescent="0.35">
      <c r="A44" s="230" t="s">
        <v>67</v>
      </c>
      <c r="B44" s="138" t="s">
        <v>68</v>
      </c>
      <c r="C44" s="139">
        <v>5391.87</v>
      </c>
      <c r="D44" s="140"/>
      <c r="E44" s="140"/>
      <c r="F44" s="140"/>
      <c r="G44" s="140"/>
      <c r="H44" s="231">
        <f>C44</f>
        <v>5391.87</v>
      </c>
      <c r="I44" s="141"/>
      <c r="J44" s="141"/>
      <c r="K44" s="141"/>
      <c r="L44" s="141"/>
      <c r="M44" s="141"/>
      <c r="N44" s="141"/>
      <c r="O44" s="141"/>
      <c r="R44" s="129"/>
    </row>
    <row r="45" spans="1:18" s="54" customFormat="1" ht="26.4" customHeight="1" thickBot="1" x14ac:dyDescent="0.35">
      <c r="A45" s="143">
        <v>4</v>
      </c>
      <c r="B45" s="144" t="s">
        <v>69</v>
      </c>
      <c r="C45" s="145">
        <v>449.629999999961</v>
      </c>
      <c r="D45" s="146">
        <v>1.92</v>
      </c>
      <c r="E45" s="147">
        <v>131918.39999999999</v>
      </c>
      <c r="F45" s="147">
        <v>116912.76</v>
      </c>
      <c r="G45" s="145">
        <f>F53</f>
        <v>0</v>
      </c>
      <c r="H45" s="148">
        <f>C45+E45-F45</f>
        <v>15455.269999999975</v>
      </c>
      <c r="I45" s="220" t="e">
        <f>#REF!</f>
        <v>#REF!</v>
      </c>
      <c r="J45" s="149"/>
      <c r="K45" s="61" t="e">
        <f>E45+#REF!-H45</f>
        <v>#REF!</v>
      </c>
      <c r="L45" s="52"/>
      <c r="M45" s="53"/>
      <c r="N45" s="53"/>
      <c r="O45" s="150"/>
      <c r="R45" s="129"/>
    </row>
    <row r="46" spans="1:18" s="54" customFormat="1" ht="22.2" customHeight="1" x14ac:dyDescent="0.3">
      <c r="A46" s="151">
        <v>5</v>
      </c>
      <c r="B46" s="152" t="s">
        <v>70</v>
      </c>
      <c r="C46" s="153"/>
      <c r="D46" s="154"/>
      <c r="E46" s="155"/>
      <c r="F46" s="155"/>
      <c r="G46" s="156"/>
      <c r="H46" s="157"/>
      <c r="I46" s="52"/>
      <c r="J46" s="158"/>
      <c r="K46" s="159"/>
      <c r="L46" s="158"/>
      <c r="N46" s="160"/>
    </row>
    <row r="47" spans="1:18" s="54" customFormat="1" ht="33" customHeight="1" x14ac:dyDescent="0.3">
      <c r="A47" s="161"/>
      <c r="B47" s="162" t="s">
        <v>71</v>
      </c>
      <c r="C47" s="132">
        <v>1953.6700000000419</v>
      </c>
      <c r="D47" s="163" t="s">
        <v>72</v>
      </c>
      <c r="E47" s="59">
        <v>448918.46</v>
      </c>
      <c r="F47" s="59">
        <v>477066.13</v>
      </c>
      <c r="G47" s="60">
        <f t="shared" ref="G47:G48" si="2">E47</f>
        <v>448918.46</v>
      </c>
      <c r="H47" s="61">
        <f>C47+E47-F47</f>
        <v>-26193.999999999942</v>
      </c>
      <c r="I47" s="52"/>
      <c r="J47" s="158"/>
      <c r="K47" s="159"/>
      <c r="L47" s="158"/>
      <c r="N47" s="160"/>
    </row>
    <row r="48" spans="1:18" s="54" customFormat="1" ht="29.4" customHeight="1" x14ac:dyDescent="0.25">
      <c r="A48" s="161"/>
      <c r="B48" s="164" t="s">
        <v>73</v>
      </c>
      <c r="C48" s="132">
        <v>312154.09999999986</v>
      </c>
      <c r="D48" s="165" t="s">
        <v>74</v>
      </c>
      <c r="E48" s="59">
        <v>674988.21</v>
      </c>
      <c r="F48" s="59">
        <v>631493.96</v>
      </c>
      <c r="G48" s="60">
        <f t="shared" si="2"/>
        <v>674988.21</v>
      </c>
      <c r="H48" s="61">
        <f t="shared" ref="H48:H50" si="3">C48+E48-F48</f>
        <v>355648.34999999986</v>
      </c>
      <c r="I48" s="52"/>
      <c r="J48" s="158"/>
      <c r="K48" s="159"/>
      <c r="L48" s="158"/>
      <c r="N48" s="160"/>
    </row>
    <row r="49" spans="1:27" s="54" customFormat="1" ht="43.8" customHeight="1" x14ac:dyDescent="0.3">
      <c r="A49" s="166"/>
      <c r="B49" s="162" t="s">
        <v>75</v>
      </c>
      <c r="C49" s="132">
        <v>504027.25999999885</v>
      </c>
      <c r="D49" s="167" t="s">
        <v>76</v>
      </c>
      <c r="E49" s="59">
        <v>1650049.89</v>
      </c>
      <c r="F49" s="59">
        <v>1606720.9</v>
      </c>
      <c r="G49" s="168">
        <f>E49</f>
        <v>1650049.89</v>
      </c>
      <c r="H49" s="61">
        <f t="shared" si="3"/>
        <v>547356.2499999986</v>
      </c>
      <c r="I49" s="1"/>
      <c r="J49" s="169"/>
      <c r="K49" s="1"/>
      <c r="L49" s="169"/>
      <c r="M49" s="169"/>
      <c r="N49" s="16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179" customFormat="1" ht="40.200000000000003" customHeight="1" thickBot="1" x14ac:dyDescent="0.3">
      <c r="A50" s="170"/>
      <c r="B50" s="171" t="s">
        <v>77</v>
      </c>
      <c r="C50" s="172">
        <v>2633.0899999999965</v>
      </c>
      <c r="D50" s="173" t="s">
        <v>78</v>
      </c>
      <c r="E50" s="174">
        <v>118240.48</v>
      </c>
      <c r="F50" s="174">
        <v>110852.12</v>
      </c>
      <c r="G50" s="174">
        <f>E50</f>
        <v>118240.48</v>
      </c>
      <c r="H50" s="175">
        <f t="shared" si="3"/>
        <v>10021.449999999997</v>
      </c>
      <c r="I50" s="176"/>
      <c r="J50" s="176"/>
      <c r="K50" s="176"/>
      <c r="L50" s="177"/>
      <c r="M50" s="177"/>
      <c r="N50" s="177"/>
      <c r="O50" s="177"/>
      <c r="P50" s="178"/>
      <c r="Q50" s="178"/>
      <c r="R50" s="129"/>
      <c r="S50" s="178"/>
      <c r="T50" s="178"/>
      <c r="U50" s="178"/>
      <c r="V50" s="178"/>
      <c r="W50" s="178"/>
      <c r="X50" s="178"/>
      <c r="Y50" s="178"/>
      <c r="Z50" s="178"/>
      <c r="AA50" s="178"/>
    </row>
    <row r="51" spans="1:27" s="182" customFormat="1" ht="40.799999999999997" customHeight="1" thickBot="1" x14ac:dyDescent="0.35">
      <c r="A51" s="239" t="s">
        <v>17</v>
      </c>
      <c r="B51" s="240"/>
      <c r="C51" s="240"/>
      <c r="D51" s="240"/>
      <c r="E51" s="240"/>
      <c r="F51" s="240"/>
      <c r="G51" s="240"/>
      <c r="H51" s="241"/>
      <c r="I51" s="180"/>
      <c r="J51" s="180"/>
      <c r="K51" s="181"/>
      <c r="L51" s="180"/>
      <c r="M51" s="181"/>
      <c r="N51" s="181"/>
      <c r="O51" s="177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</row>
    <row r="52" spans="1:27" s="190" customFormat="1" ht="71.400000000000006" customHeight="1" thickBot="1" x14ac:dyDescent="0.35">
      <c r="A52" s="183" t="s">
        <v>18</v>
      </c>
      <c r="B52" s="184"/>
      <c r="C52" s="185"/>
      <c r="D52" s="235" t="s">
        <v>79</v>
      </c>
      <c r="E52" s="185" t="s">
        <v>80</v>
      </c>
      <c r="F52" s="185" t="s">
        <v>81</v>
      </c>
      <c r="G52" s="186" t="s">
        <v>31</v>
      </c>
      <c r="H52" s="187" t="s">
        <v>82</v>
      </c>
      <c r="I52" s="188"/>
      <c r="J52" s="188"/>
      <c r="K52" s="188"/>
      <c r="L52" s="188"/>
      <c r="M52" s="188"/>
      <c r="N52" s="188"/>
      <c r="O52" s="188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</row>
    <row r="53" spans="1:27" s="190" customFormat="1" ht="27.6" customHeight="1" x14ac:dyDescent="0.3">
      <c r="A53" s="191"/>
      <c r="B53" s="192"/>
      <c r="C53" s="193"/>
      <c r="D53" s="194">
        <v>26751.390000000363</v>
      </c>
      <c r="E53" s="193" t="s">
        <v>69</v>
      </c>
      <c r="F53" s="195">
        <f>F54</f>
        <v>0</v>
      </c>
      <c r="G53" s="196"/>
      <c r="H53" s="197">
        <f>D53+F45-G45</f>
        <v>143664.15000000037</v>
      </c>
      <c r="I53" s="198"/>
      <c r="J53" s="198"/>
      <c r="K53" s="188"/>
      <c r="L53" s="188"/>
      <c r="M53" s="188"/>
      <c r="N53" s="188"/>
      <c r="O53" s="188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</row>
    <row r="54" spans="1:27" s="190" customFormat="1" ht="30.6" customHeight="1" x14ac:dyDescent="0.25">
      <c r="A54" s="199"/>
      <c r="B54" s="200"/>
      <c r="C54" s="200"/>
      <c r="D54" s="200"/>
      <c r="E54" s="201"/>
      <c r="F54" s="202">
        <v>0</v>
      </c>
      <c r="G54" s="203"/>
      <c r="H54" s="204"/>
      <c r="I54" s="198"/>
      <c r="J54" s="198"/>
      <c r="K54" s="188"/>
      <c r="L54" s="188"/>
      <c r="M54" s="188"/>
      <c r="N54" s="188"/>
      <c r="O54" s="18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</row>
    <row r="55" spans="1:27" s="208" customFormat="1" ht="27" customHeight="1" x14ac:dyDescent="0.3">
      <c r="A55" s="242" t="s">
        <v>88</v>
      </c>
      <c r="B55" s="242"/>
      <c r="C55" s="242"/>
      <c r="D55" s="242"/>
      <c r="E55" s="242"/>
      <c r="F55" s="242"/>
      <c r="G55" s="242"/>
      <c r="H55" s="242"/>
      <c r="I55" s="205"/>
      <c r="J55" s="176"/>
      <c r="K55" s="206"/>
      <c r="L55" s="17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207"/>
      <c r="Y55" s="207"/>
      <c r="Z55" s="207"/>
      <c r="AA55" s="207"/>
    </row>
    <row r="56" spans="1:27" s="104" customFormat="1" ht="87" customHeight="1" x14ac:dyDescent="0.3">
      <c r="A56" s="243" t="s">
        <v>83</v>
      </c>
      <c r="B56" s="243"/>
      <c r="C56" s="243"/>
      <c r="D56" s="243"/>
      <c r="E56" s="243"/>
      <c r="F56" s="243"/>
      <c r="G56" s="243"/>
      <c r="H56" s="243"/>
      <c r="I56" s="3"/>
      <c r="J56" s="1"/>
      <c r="K56" s="2"/>
      <c r="L56" s="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104" customFormat="1" ht="63.6" customHeight="1" x14ac:dyDescent="0.3">
      <c r="A57" s="243" t="s">
        <v>84</v>
      </c>
      <c r="B57" s="243"/>
      <c r="C57" s="243"/>
      <c r="D57" s="243"/>
      <c r="E57" s="243"/>
      <c r="F57" s="243"/>
      <c r="G57" s="209"/>
      <c r="H57" s="209"/>
      <c r="I57" s="3"/>
      <c r="J57" s="1"/>
      <c r="K57" s="2"/>
      <c r="L57" s="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104" customFormat="1" ht="10.8" customHeight="1" x14ac:dyDescent="0.3">
      <c r="A58" s="244"/>
      <c r="B58" s="244"/>
      <c r="C58" s="244"/>
      <c r="D58" s="244"/>
      <c r="E58" s="244"/>
      <c r="F58" s="244"/>
      <c r="G58" s="244"/>
      <c r="H58" s="244"/>
      <c r="I58" s="3"/>
      <c r="J58" s="1"/>
      <c r="K58" s="2"/>
      <c r="L58" s="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104" customFormat="1" ht="18" customHeight="1" x14ac:dyDescent="0.3">
      <c r="A59" s="237" t="s">
        <v>20</v>
      </c>
      <c r="B59" s="237"/>
      <c r="C59" s="237"/>
      <c r="D59" s="237"/>
      <c r="E59" s="237"/>
      <c r="F59" s="237"/>
      <c r="G59" s="237"/>
      <c r="H59" s="2"/>
      <c r="I59" s="3"/>
      <c r="J59" s="1"/>
      <c r="K59" s="2"/>
      <c r="L59" s="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104" customFormat="1" ht="43.8" customHeight="1" x14ac:dyDescent="0.3">
      <c r="A60" s="210"/>
      <c r="B60" s="4"/>
      <c r="C60" s="236"/>
      <c r="D60" s="13"/>
      <c r="E60" s="213"/>
      <c r="F60" s="213"/>
      <c r="G60" s="15"/>
      <c r="H60" s="2"/>
      <c r="I60" s="3"/>
      <c r="J60" s="1"/>
      <c r="K60" s="2"/>
      <c r="L60" s="1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119" customFormat="1" ht="43.8" customHeight="1" x14ac:dyDescent="0.3">
      <c r="A61" s="210"/>
      <c r="B61" s="4"/>
      <c r="C61" s="236"/>
      <c r="D61" s="13"/>
      <c r="E61" s="213"/>
      <c r="F61" s="213"/>
      <c r="G61" s="213"/>
      <c r="H61" s="1"/>
      <c r="I61" s="3"/>
      <c r="J61" s="1"/>
      <c r="K61" s="2"/>
      <c r="L61" s="1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64" customFormat="1" ht="43.8" customHeight="1" x14ac:dyDescent="0.3">
      <c r="A62" s="210"/>
      <c r="B62" s="4"/>
      <c r="C62" s="236"/>
      <c r="D62" s="13"/>
      <c r="E62" s="213"/>
      <c r="F62" s="213"/>
      <c r="G62" s="15"/>
      <c r="H62" s="2"/>
      <c r="I62" s="3"/>
      <c r="J62" s="1"/>
      <c r="K62" s="2"/>
      <c r="L62" s="1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6" spans="1:27" s="214" customFormat="1" ht="43.8" customHeight="1" x14ac:dyDescent="0.3">
      <c r="A66" s="210"/>
      <c r="B66" s="4"/>
      <c r="C66" s="211"/>
      <c r="D66" s="212"/>
      <c r="E66" s="213"/>
      <c r="F66" s="213"/>
      <c r="G66" s="15"/>
      <c r="H66" s="2"/>
      <c r="I66" s="3"/>
      <c r="J66" s="1"/>
      <c r="K66" s="2"/>
      <c r="L66" s="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84" spans="1:27" s="9" customFormat="1" ht="43.8" customHeight="1" x14ac:dyDescent="0.3">
      <c r="A84" s="210"/>
      <c r="B84" s="4"/>
      <c r="C84" s="211"/>
      <c r="D84" s="212"/>
      <c r="E84" s="213"/>
      <c r="F84" s="213"/>
      <c r="G84" s="15"/>
      <c r="H84" s="2"/>
      <c r="I84" s="3"/>
      <c r="J84" s="1"/>
      <c r="K84" s="2"/>
      <c r="L84" s="1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s="9" customFormat="1" ht="43.8" customHeight="1" x14ac:dyDescent="0.3">
      <c r="A85" s="210"/>
      <c r="B85" s="4"/>
      <c r="C85" s="211"/>
      <c r="D85" s="212"/>
      <c r="E85" s="213"/>
      <c r="F85" s="213"/>
      <c r="G85" s="15"/>
      <c r="H85" s="2"/>
      <c r="I85" s="3"/>
      <c r="J85" s="1"/>
      <c r="K85" s="2"/>
      <c r="L85" s="1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s="9" customFormat="1" ht="43.8" customHeight="1" x14ac:dyDescent="0.3">
      <c r="A86" s="210"/>
      <c r="B86" s="4"/>
      <c r="C86" s="211"/>
      <c r="D86" s="212"/>
      <c r="E86" s="213"/>
      <c r="F86" s="213"/>
      <c r="G86" s="15"/>
      <c r="H86" s="2"/>
      <c r="I86" s="3"/>
      <c r="J86" s="1"/>
      <c r="K86" s="2"/>
      <c r="L86" s="1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8" spans="1:27" s="215" customFormat="1" ht="43.8" customHeight="1" x14ac:dyDescent="0.3">
      <c r="A88" s="210"/>
      <c r="B88" s="4"/>
      <c r="C88" s="211"/>
      <c r="D88" s="212"/>
      <c r="E88" s="213"/>
      <c r="F88" s="213"/>
      <c r="G88" s="15"/>
      <c r="H88" s="2"/>
      <c r="I88" s="3"/>
      <c r="J88" s="1"/>
      <c r="K88" s="2"/>
      <c r="L88" s="1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93" spans="1:27" s="215" customFormat="1" ht="43.8" customHeight="1" x14ac:dyDescent="0.3">
      <c r="A93" s="210"/>
      <c r="B93" s="4"/>
      <c r="C93" s="211"/>
      <c r="D93" s="212"/>
      <c r="E93" s="213"/>
      <c r="F93" s="213"/>
      <c r="G93" s="15"/>
      <c r="H93" s="2"/>
      <c r="I93" s="3"/>
      <c r="J93" s="1"/>
      <c r="K93" s="2"/>
      <c r="L93" s="1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5" spans="1:27" s="43" customFormat="1" ht="43.8" customHeight="1" x14ac:dyDescent="0.3">
      <c r="A95" s="210"/>
      <c r="B95" s="4"/>
      <c r="C95" s="211"/>
      <c r="D95" s="212"/>
      <c r="E95" s="213"/>
      <c r="F95" s="213"/>
      <c r="G95" s="15"/>
      <c r="H95" s="2"/>
      <c r="I95" s="3"/>
      <c r="J95" s="1"/>
      <c r="K95" s="2"/>
      <c r="L95" s="1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s="43" customFormat="1" ht="43.8" customHeight="1" x14ac:dyDescent="0.3">
      <c r="A96" s="210"/>
      <c r="B96" s="4"/>
      <c r="C96" s="211"/>
      <c r="D96" s="212"/>
      <c r="E96" s="213"/>
      <c r="F96" s="213"/>
      <c r="G96" s="15"/>
      <c r="H96" s="2"/>
      <c r="I96" s="3"/>
      <c r="J96" s="1"/>
      <c r="K96" s="2"/>
      <c r="L96" s="1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s="54" customFormat="1" ht="43.8" customHeight="1" x14ac:dyDescent="0.3">
      <c r="A97" s="210"/>
      <c r="B97" s="4"/>
      <c r="C97" s="211"/>
      <c r="D97" s="212"/>
      <c r="E97" s="213"/>
      <c r="F97" s="213"/>
      <c r="G97" s="15"/>
      <c r="H97" s="2"/>
      <c r="I97" s="3"/>
      <c r="J97" s="1"/>
      <c r="K97" s="2"/>
      <c r="L97" s="1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s="64" customFormat="1" ht="43.8" customHeight="1" x14ac:dyDescent="0.3">
      <c r="A98" s="210"/>
      <c r="B98" s="4"/>
      <c r="C98" s="211"/>
      <c r="D98" s="212"/>
      <c r="E98" s="213"/>
      <c r="F98" s="213"/>
      <c r="G98" s="15"/>
      <c r="H98" s="2"/>
      <c r="I98" s="3"/>
      <c r="J98" s="1"/>
      <c r="K98" s="2"/>
      <c r="L98" s="1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72" customFormat="1" ht="43.8" customHeight="1" x14ac:dyDescent="0.3">
      <c r="A99" s="210"/>
      <c r="B99" s="4"/>
      <c r="C99" s="211"/>
      <c r="D99" s="212"/>
      <c r="E99" s="213"/>
      <c r="F99" s="213"/>
      <c r="G99" s="15"/>
      <c r="H99" s="2"/>
      <c r="I99" s="3"/>
      <c r="J99" s="1"/>
      <c r="K99" s="2"/>
      <c r="L99" s="1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s="72" customFormat="1" ht="43.8" customHeight="1" x14ac:dyDescent="0.3">
      <c r="A100" s="210"/>
      <c r="B100" s="4"/>
      <c r="C100" s="211"/>
      <c r="D100" s="212"/>
      <c r="E100" s="213"/>
      <c r="F100" s="213"/>
      <c r="G100" s="15"/>
      <c r="H100" s="2"/>
      <c r="I100" s="3"/>
      <c r="J100" s="1"/>
      <c r="K100" s="2"/>
      <c r="L100" s="1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s="81" customFormat="1" ht="43.8" customHeight="1" x14ac:dyDescent="0.3">
      <c r="A101" s="210"/>
      <c r="B101" s="4"/>
      <c r="C101" s="211"/>
      <c r="D101" s="212"/>
      <c r="E101" s="213"/>
      <c r="F101" s="213"/>
      <c r="G101" s="15"/>
      <c r="H101" s="2"/>
      <c r="I101" s="3"/>
      <c r="J101" s="1"/>
      <c r="K101" s="2"/>
      <c r="L101" s="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s="81" customFormat="1" ht="43.8" customHeight="1" x14ac:dyDescent="0.3">
      <c r="A102" s="210"/>
      <c r="B102" s="4"/>
      <c r="C102" s="211"/>
      <c r="D102" s="212"/>
      <c r="E102" s="213"/>
      <c r="F102" s="213"/>
      <c r="G102" s="15"/>
      <c r="H102" s="2"/>
      <c r="I102" s="3"/>
      <c r="J102" s="1"/>
      <c r="K102" s="2"/>
      <c r="L102" s="1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s="81" customFormat="1" ht="43.8" customHeight="1" x14ac:dyDescent="0.3">
      <c r="A103" s="210"/>
      <c r="B103" s="4"/>
      <c r="C103" s="211"/>
      <c r="D103" s="212"/>
      <c r="E103" s="213"/>
      <c r="F103" s="213"/>
      <c r="G103" s="15"/>
      <c r="H103" s="2"/>
      <c r="I103" s="3"/>
      <c r="J103" s="1"/>
      <c r="K103" s="2"/>
      <c r="L103" s="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s="88" customFormat="1" ht="43.8" customHeight="1" x14ac:dyDescent="0.3">
      <c r="A104" s="210"/>
      <c r="B104" s="4"/>
      <c r="C104" s="211"/>
      <c r="D104" s="212"/>
      <c r="E104" s="213"/>
      <c r="F104" s="213"/>
      <c r="G104" s="15"/>
      <c r="H104" s="2"/>
      <c r="I104" s="3"/>
      <c r="J104" s="1"/>
      <c r="K104" s="2"/>
      <c r="L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s="72" customFormat="1" ht="43.8" customHeight="1" x14ac:dyDescent="0.3">
      <c r="A105" s="210"/>
      <c r="B105" s="4"/>
      <c r="C105" s="211"/>
      <c r="D105" s="212"/>
      <c r="E105" s="213"/>
      <c r="F105" s="213"/>
      <c r="G105" s="15"/>
      <c r="H105" s="2"/>
      <c r="I105" s="3"/>
      <c r="J105" s="1"/>
      <c r="K105" s="2"/>
      <c r="L105" s="1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s="104" customFormat="1" ht="43.8" customHeight="1" x14ac:dyDescent="0.3">
      <c r="A106" s="210"/>
      <c r="B106" s="4"/>
      <c r="C106" s="211"/>
      <c r="D106" s="212"/>
      <c r="E106" s="213"/>
      <c r="F106" s="213"/>
      <c r="G106" s="15"/>
      <c r="H106" s="2"/>
      <c r="I106" s="3"/>
      <c r="J106" s="1"/>
      <c r="K106" s="2"/>
      <c r="L106" s="1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s="104" customFormat="1" ht="43.8" customHeight="1" x14ac:dyDescent="0.3">
      <c r="A107" s="210"/>
      <c r="B107" s="4"/>
      <c r="C107" s="211"/>
      <c r="D107" s="212"/>
      <c r="E107" s="213"/>
      <c r="F107" s="213"/>
      <c r="G107" s="15"/>
      <c r="H107" s="2"/>
      <c r="I107" s="3"/>
      <c r="J107" s="1"/>
      <c r="K107" s="2"/>
      <c r="L107" s="1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s="104" customFormat="1" ht="43.8" customHeight="1" x14ac:dyDescent="0.3">
      <c r="A108" s="210"/>
      <c r="B108" s="4"/>
      <c r="C108" s="211"/>
      <c r="D108" s="212"/>
      <c r="E108" s="213"/>
      <c r="F108" s="213"/>
      <c r="G108" s="15"/>
      <c r="H108" s="2"/>
      <c r="I108" s="3"/>
      <c r="J108" s="1"/>
      <c r="K108" s="2"/>
      <c r="L108" s="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s="104" customFormat="1" ht="43.8" customHeight="1" x14ac:dyDescent="0.3">
      <c r="A109" s="210"/>
      <c r="B109" s="4"/>
      <c r="C109" s="211"/>
      <c r="D109" s="212"/>
      <c r="E109" s="213"/>
      <c r="F109" s="213"/>
      <c r="G109" s="15"/>
      <c r="H109" s="2"/>
      <c r="I109" s="3"/>
      <c r="J109" s="1"/>
      <c r="K109" s="2"/>
      <c r="L109" s="1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s="119" customFormat="1" ht="43.8" customHeight="1" x14ac:dyDescent="0.3">
      <c r="A110" s="210"/>
      <c r="B110" s="4"/>
      <c r="C110" s="211"/>
      <c r="D110" s="212"/>
      <c r="E110" s="213"/>
      <c r="F110" s="213"/>
      <c r="G110" s="15"/>
      <c r="H110" s="2"/>
      <c r="I110" s="3"/>
      <c r="J110" s="1"/>
      <c r="K110" s="2"/>
      <c r="L110" s="1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s="64" customFormat="1" ht="43.8" customHeight="1" x14ac:dyDescent="0.3">
      <c r="A111" s="210"/>
      <c r="B111" s="4"/>
      <c r="C111" s="211"/>
      <c r="D111" s="212"/>
      <c r="E111" s="213"/>
      <c r="F111" s="213"/>
      <c r="G111" s="15"/>
      <c r="H111" s="2"/>
      <c r="I111" s="3"/>
      <c r="J111" s="1"/>
      <c r="K111" s="2"/>
      <c r="L111" s="1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s="216" customFormat="1" ht="43.8" customHeight="1" x14ac:dyDescent="0.3">
      <c r="A112" s="210"/>
      <c r="B112" s="4"/>
      <c r="C112" s="211"/>
      <c r="D112" s="212"/>
      <c r="E112" s="213"/>
      <c r="F112" s="213"/>
      <c r="G112" s="15"/>
      <c r="H112" s="2"/>
      <c r="I112" s="3"/>
      <c r="J112" s="1"/>
      <c r="K112" s="2"/>
      <c r="L112" s="1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s="54" customFormat="1" ht="43.8" customHeight="1" x14ac:dyDescent="0.3">
      <c r="A113" s="210"/>
      <c r="B113" s="4"/>
      <c r="C113" s="211"/>
      <c r="D113" s="212"/>
      <c r="E113" s="213"/>
      <c r="F113" s="213"/>
      <c r="G113" s="15"/>
      <c r="H113" s="2"/>
      <c r="I113" s="3"/>
      <c r="J113" s="1"/>
      <c r="K113" s="2"/>
      <c r="L113" s="1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s="54" customFormat="1" ht="43.8" customHeight="1" x14ac:dyDescent="0.3">
      <c r="A114" s="210"/>
      <c r="B114" s="4"/>
      <c r="C114" s="211"/>
      <c r="D114" s="212"/>
      <c r="E114" s="213"/>
      <c r="F114" s="213"/>
      <c r="G114" s="15"/>
      <c r="H114" s="2"/>
      <c r="I114" s="3"/>
      <c r="J114" s="1"/>
      <c r="K114" s="2"/>
      <c r="L114" s="1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s="54" customFormat="1" ht="43.8" customHeight="1" x14ac:dyDescent="0.3">
      <c r="A115" s="210"/>
      <c r="B115" s="4"/>
      <c r="C115" s="211"/>
      <c r="D115" s="212"/>
      <c r="E115" s="213"/>
      <c r="F115" s="213"/>
      <c r="G115" s="15"/>
      <c r="H115" s="2"/>
      <c r="I115" s="3"/>
      <c r="J115" s="1"/>
      <c r="K115" s="2"/>
      <c r="L115" s="1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s="54" customFormat="1" ht="43.8" customHeight="1" x14ac:dyDescent="0.3">
      <c r="A116" s="210"/>
      <c r="B116" s="4"/>
      <c r="C116" s="211"/>
      <c r="D116" s="212"/>
      <c r="E116" s="213"/>
      <c r="F116" s="213"/>
      <c r="G116" s="15"/>
      <c r="H116" s="2"/>
      <c r="I116" s="3"/>
      <c r="J116" s="1"/>
      <c r="K116" s="2"/>
      <c r="L116" s="1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9" spans="1:27" s="217" customFormat="1" ht="43.8" customHeight="1" x14ac:dyDescent="0.3">
      <c r="A119" s="210"/>
      <c r="B119" s="4"/>
      <c r="C119" s="211"/>
      <c r="D119" s="212"/>
      <c r="E119" s="213"/>
      <c r="F119" s="213"/>
      <c r="G119" s="15"/>
      <c r="H119" s="2"/>
      <c r="I119" s="3"/>
      <c r="J119" s="1"/>
      <c r="K119" s="2"/>
      <c r="L119" s="1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s="215" customFormat="1" ht="43.8" customHeight="1" x14ac:dyDescent="0.3">
      <c r="A120" s="210"/>
      <c r="B120" s="4"/>
      <c r="C120" s="211"/>
      <c r="D120" s="212"/>
      <c r="E120" s="213"/>
      <c r="F120" s="213"/>
      <c r="G120" s="15"/>
      <c r="H120" s="2"/>
      <c r="I120" s="3"/>
      <c r="J120" s="1"/>
      <c r="K120" s="2"/>
      <c r="L120" s="1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s="215" customFormat="1" ht="43.8" customHeight="1" x14ac:dyDescent="0.3">
      <c r="A121" s="210"/>
      <c r="B121" s="4"/>
      <c r="C121" s="211"/>
      <c r="D121" s="212"/>
      <c r="E121" s="213"/>
      <c r="F121" s="213"/>
      <c r="G121" s="15"/>
      <c r="H121" s="2"/>
      <c r="I121" s="3"/>
      <c r="J121" s="1"/>
      <c r="K121" s="2"/>
      <c r="L121" s="1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30" spans="1:27" s="64" customFormat="1" ht="43.8" customHeight="1" x14ac:dyDescent="0.3">
      <c r="A130" s="210"/>
      <c r="B130" s="4"/>
      <c r="C130" s="211"/>
      <c r="D130" s="212"/>
      <c r="E130" s="213"/>
      <c r="F130" s="213"/>
      <c r="G130" s="15"/>
      <c r="H130" s="2"/>
      <c r="I130" s="3"/>
      <c r="J130" s="1"/>
      <c r="K130" s="2"/>
      <c r="L130" s="1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42" spans="1:27" s="9" customFormat="1" ht="43.8" customHeight="1" x14ac:dyDescent="0.3">
      <c r="A142" s="210"/>
      <c r="B142" s="4"/>
      <c r="C142" s="211"/>
      <c r="D142" s="212"/>
      <c r="E142" s="213"/>
      <c r="F142" s="213"/>
      <c r="G142" s="15"/>
      <c r="H142" s="2"/>
      <c r="I142" s="3"/>
      <c r="J142" s="1"/>
      <c r="K142" s="2"/>
      <c r="L142" s="1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s="9" customFormat="1" ht="43.8" customHeight="1" x14ac:dyDescent="0.3">
      <c r="A143" s="210"/>
      <c r="B143" s="4"/>
      <c r="C143" s="211"/>
      <c r="D143" s="212"/>
      <c r="E143" s="213"/>
      <c r="F143" s="213"/>
      <c r="G143" s="15"/>
      <c r="H143" s="2"/>
      <c r="I143" s="3"/>
      <c r="J143" s="1"/>
      <c r="K143" s="2"/>
      <c r="L143" s="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s="9" customFormat="1" ht="43.8" customHeight="1" x14ac:dyDescent="0.3">
      <c r="A144" s="210"/>
      <c r="B144" s="4"/>
      <c r="C144" s="211"/>
      <c r="D144" s="212"/>
      <c r="E144" s="213"/>
      <c r="F144" s="213"/>
      <c r="G144" s="15"/>
      <c r="H144" s="2"/>
      <c r="I144" s="3"/>
      <c r="J144" s="1"/>
      <c r="K144" s="2"/>
      <c r="L144" s="1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6" spans="1:27" s="215" customFormat="1" ht="43.8" customHeight="1" x14ac:dyDescent="0.3">
      <c r="A146" s="210"/>
      <c r="B146" s="4"/>
      <c r="C146" s="211"/>
      <c r="D146" s="212"/>
      <c r="E146" s="213"/>
      <c r="F146" s="213"/>
      <c r="G146" s="15"/>
      <c r="H146" s="2"/>
      <c r="I146" s="3"/>
      <c r="J146" s="1"/>
      <c r="K146" s="2"/>
      <c r="L146" s="1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51" spans="1:27" s="215" customFormat="1" ht="43.8" customHeight="1" x14ac:dyDescent="0.3">
      <c r="A151" s="210"/>
      <c r="B151" s="4"/>
      <c r="C151" s="211"/>
      <c r="D151" s="212"/>
      <c r="E151" s="213"/>
      <c r="F151" s="213"/>
      <c r="G151" s="15"/>
      <c r="H151" s="2"/>
      <c r="I151" s="3"/>
      <c r="J151" s="1"/>
      <c r="K151" s="2"/>
      <c r="L151" s="1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3" spans="1:27" s="43" customFormat="1" ht="43.8" customHeight="1" x14ac:dyDescent="0.3">
      <c r="A153" s="210"/>
      <c r="B153" s="4"/>
      <c r="C153" s="211"/>
      <c r="D153" s="212"/>
      <c r="E153" s="213"/>
      <c r="F153" s="213"/>
      <c r="G153" s="15"/>
      <c r="H153" s="2"/>
      <c r="I153" s="3"/>
      <c r="J153" s="1"/>
      <c r="K153" s="2"/>
      <c r="L153" s="1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s="43" customFormat="1" ht="43.8" customHeight="1" x14ac:dyDescent="0.3">
      <c r="A154" s="210"/>
      <c r="B154" s="4"/>
      <c r="C154" s="211"/>
      <c r="D154" s="212"/>
      <c r="E154" s="213"/>
      <c r="F154" s="213"/>
      <c r="G154" s="15"/>
      <c r="H154" s="2"/>
      <c r="I154" s="3"/>
      <c r="J154" s="1"/>
      <c r="K154" s="2"/>
      <c r="L154" s="1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s="54" customFormat="1" ht="43.8" customHeight="1" x14ac:dyDescent="0.3">
      <c r="A155" s="210"/>
      <c r="B155" s="4"/>
      <c r="C155" s="211"/>
      <c r="D155" s="212"/>
      <c r="E155" s="213"/>
      <c r="F155" s="213"/>
      <c r="G155" s="15"/>
      <c r="H155" s="2"/>
      <c r="I155" s="3"/>
      <c r="J155" s="1"/>
      <c r="K155" s="2"/>
      <c r="L155" s="1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s="64" customFormat="1" ht="43.8" customHeight="1" x14ac:dyDescent="0.3">
      <c r="A156" s="210"/>
      <c r="B156" s="4"/>
      <c r="C156" s="211"/>
      <c r="D156" s="212"/>
      <c r="E156" s="213"/>
      <c r="F156" s="213"/>
      <c r="G156" s="15"/>
      <c r="H156" s="2"/>
      <c r="I156" s="3"/>
      <c r="J156" s="1"/>
      <c r="K156" s="2"/>
      <c r="L156" s="1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s="72" customFormat="1" ht="43.8" customHeight="1" x14ac:dyDescent="0.3">
      <c r="A157" s="210"/>
      <c r="B157" s="4"/>
      <c r="C157" s="211"/>
      <c r="D157" s="212"/>
      <c r="E157" s="213"/>
      <c r="F157" s="213"/>
      <c r="G157" s="15"/>
      <c r="H157" s="2"/>
      <c r="I157" s="3"/>
      <c r="J157" s="1"/>
      <c r="K157" s="2"/>
      <c r="L157" s="1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s="72" customFormat="1" ht="43.8" customHeight="1" x14ac:dyDescent="0.3">
      <c r="A158" s="210"/>
      <c r="B158" s="4"/>
      <c r="C158" s="211"/>
      <c r="D158" s="212"/>
      <c r="E158" s="213"/>
      <c r="F158" s="213"/>
      <c r="G158" s="15"/>
      <c r="H158" s="2"/>
      <c r="I158" s="3"/>
      <c r="J158" s="1"/>
      <c r="K158" s="2"/>
      <c r="L158" s="1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s="81" customFormat="1" ht="43.8" customHeight="1" x14ac:dyDescent="0.3">
      <c r="A159" s="210"/>
      <c r="B159" s="4"/>
      <c r="C159" s="211"/>
      <c r="D159" s="212"/>
      <c r="E159" s="213"/>
      <c r="F159" s="213"/>
      <c r="G159" s="15"/>
      <c r="H159" s="2"/>
      <c r="I159" s="3"/>
      <c r="J159" s="1"/>
      <c r="K159" s="2"/>
      <c r="L159" s="1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s="81" customFormat="1" ht="43.8" customHeight="1" x14ac:dyDescent="0.3">
      <c r="A160" s="210"/>
      <c r="B160" s="4"/>
      <c r="C160" s="211"/>
      <c r="D160" s="212"/>
      <c r="E160" s="213"/>
      <c r="F160" s="213"/>
      <c r="G160" s="15"/>
      <c r="H160" s="2"/>
      <c r="I160" s="3"/>
      <c r="J160" s="1"/>
      <c r="K160" s="2"/>
      <c r="L160" s="1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s="81" customFormat="1" ht="43.8" customHeight="1" x14ac:dyDescent="0.3">
      <c r="A161" s="210"/>
      <c r="B161" s="4"/>
      <c r="C161" s="211"/>
      <c r="D161" s="212"/>
      <c r="E161" s="213"/>
      <c r="F161" s="213"/>
      <c r="G161" s="15"/>
      <c r="H161" s="2"/>
      <c r="I161" s="3"/>
      <c r="J161" s="1"/>
      <c r="K161" s="2"/>
      <c r="L161" s="1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s="88" customFormat="1" ht="43.8" customHeight="1" x14ac:dyDescent="0.3">
      <c r="A162" s="210"/>
      <c r="B162" s="4"/>
      <c r="C162" s="211"/>
      <c r="D162" s="212"/>
      <c r="E162" s="213"/>
      <c r="F162" s="213"/>
      <c r="G162" s="15"/>
      <c r="H162" s="2"/>
      <c r="I162" s="3"/>
      <c r="J162" s="1"/>
      <c r="K162" s="2"/>
      <c r="L162" s="1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s="72" customFormat="1" ht="43.8" customHeight="1" x14ac:dyDescent="0.3">
      <c r="A163" s="210"/>
      <c r="B163" s="4"/>
      <c r="C163" s="211"/>
      <c r="D163" s="212"/>
      <c r="E163" s="213"/>
      <c r="F163" s="213"/>
      <c r="G163" s="15"/>
      <c r="H163" s="2"/>
      <c r="I163" s="3"/>
      <c r="J163" s="1"/>
      <c r="K163" s="2"/>
      <c r="L163" s="1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s="104" customFormat="1" ht="43.8" customHeight="1" x14ac:dyDescent="0.3">
      <c r="A164" s="210"/>
      <c r="B164" s="4"/>
      <c r="C164" s="211"/>
      <c r="D164" s="212"/>
      <c r="E164" s="213"/>
      <c r="F164" s="213"/>
      <c r="G164" s="15"/>
      <c r="H164" s="2"/>
      <c r="I164" s="3"/>
      <c r="J164" s="1"/>
      <c r="K164" s="2"/>
      <c r="L164" s="1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s="104" customFormat="1" ht="43.8" customHeight="1" x14ac:dyDescent="0.3">
      <c r="A165" s="210"/>
      <c r="B165" s="4"/>
      <c r="C165" s="211"/>
      <c r="D165" s="212"/>
      <c r="E165" s="213"/>
      <c r="F165" s="213"/>
      <c r="G165" s="15"/>
      <c r="H165" s="2"/>
      <c r="I165" s="3"/>
      <c r="J165" s="1"/>
      <c r="K165" s="2"/>
      <c r="L165" s="1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s="104" customFormat="1" ht="43.8" customHeight="1" x14ac:dyDescent="0.3">
      <c r="A166" s="210"/>
      <c r="B166" s="4"/>
      <c r="C166" s="211"/>
      <c r="D166" s="212"/>
      <c r="E166" s="213"/>
      <c r="F166" s="213"/>
      <c r="G166" s="15"/>
      <c r="H166" s="2"/>
      <c r="I166" s="3"/>
      <c r="J166" s="1"/>
      <c r="K166" s="2"/>
      <c r="L166" s="1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s="104" customFormat="1" ht="43.8" customHeight="1" x14ac:dyDescent="0.3">
      <c r="A167" s="210"/>
      <c r="B167" s="4"/>
      <c r="C167" s="211"/>
      <c r="D167" s="212"/>
      <c r="E167" s="213"/>
      <c r="F167" s="213"/>
      <c r="G167" s="15"/>
      <c r="H167" s="2"/>
      <c r="I167" s="3"/>
      <c r="J167" s="1"/>
      <c r="K167" s="2"/>
      <c r="L167" s="1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s="119" customFormat="1" ht="43.8" customHeight="1" x14ac:dyDescent="0.3">
      <c r="A168" s="210"/>
      <c r="B168" s="4"/>
      <c r="C168" s="211"/>
      <c r="D168" s="212"/>
      <c r="E168" s="213"/>
      <c r="F168" s="213"/>
      <c r="G168" s="15"/>
      <c r="H168" s="2"/>
      <c r="I168" s="3"/>
      <c r="J168" s="1"/>
      <c r="K168" s="2"/>
      <c r="L168" s="1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s="64" customFormat="1" ht="43.8" customHeight="1" x14ac:dyDescent="0.3">
      <c r="A169" s="210"/>
      <c r="B169" s="4"/>
      <c r="C169" s="211"/>
      <c r="D169" s="212"/>
      <c r="E169" s="213"/>
      <c r="F169" s="213"/>
      <c r="G169" s="15"/>
      <c r="H169" s="2"/>
      <c r="I169" s="3"/>
      <c r="J169" s="1"/>
      <c r="K169" s="2"/>
      <c r="L169" s="1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s="216" customFormat="1" ht="43.8" customHeight="1" x14ac:dyDescent="0.3">
      <c r="A170" s="210"/>
      <c r="B170" s="4"/>
      <c r="C170" s="211"/>
      <c r="D170" s="212"/>
      <c r="E170" s="213"/>
      <c r="F170" s="213"/>
      <c r="G170" s="15"/>
      <c r="H170" s="2"/>
      <c r="I170" s="3"/>
      <c r="J170" s="1"/>
      <c r="K170" s="2"/>
      <c r="L170" s="1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s="54" customFormat="1" ht="43.8" customHeight="1" x14ac:dyDescent="0.3">
      <c r="A171" s="210"/>
      <c r="B171" s="4"/>
      <c r="C171" s="211"/>
      <c r="D171" s="212"/>
      <c r="E171" s="213"/>
      <c r="F171" s="213"/>
      <c r="G171" s="15"/>
      <c r="H171" s="2"/>
      <c r="I171" s="3"/>
      <c r="J171" s="1"/>
      <c r="K171" s="2"/>
      <c r="L171" s="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s="54" customFormat="1" ht="43.8" customHeight="1" x14ac:dyDescent="0.3">
      <c r="A172" s="210"/>
      <c r="B172" s="4"/>
      <c r="C172" s="211"/>
      <c r="D172" s="212"/>
      <c r="E172" s="213"/>
      <c r="F172" s="213"/>
      <c r="G172" s="15"/>
      <c r="H172" s="2"/>
      <c r="I172" s="3"/>
      <c r="J172" s="1"/>
      <c r="K172" s="2"/>
      <c r="L172" s="1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s="54" customFormat="1" ht="43.8" customHeight="1" x14ac:dyDescent="0.3">
      <c r="A173" s="210"/>
      <c r="B173" s="4"/>
      <c r="C173" s="211"/>
      <c r="D173" s="212"/>
      <c r="E173" s="213"/>
      <c r="F173" s="213"/>
      <c r="G173" s="15"/>
      <c r="H173" s="2"/>
      <c r="I173" s="3"/>
      <c r="J173" s="1"/>
      <c r="K173" s="2"/>
      <c r="L173" s="1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s="54" customFormat="1" ht="43.8" customHeight="1" x14ac:dyDescent="0.3">
      <c r="A174" s="210"/>
      <c r="B174" s="4"/>
      <c r="C174" s="211"/>
      <c r="D174" s="212"/>
      <c r="E174" s="213"/>
      <c r="F174" s="213"/>
      <c r="G174" s="15"/>
      <c r="H174" s="2"/>
      <c r="I174" s="3"/>
      <c r="J174" s="1"/>
      <c r="K174" s="2"/>
      <c r="L174" s="1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s="54" customFormat="1" ht="43.8" customHeight="1" x14ac:dyDescent="0.3">
      <c r="A175" s="210"/>
      <c r="B175" s="4"/>
      <c r="C175" s="211"/>
      <c r="D175" s="212"/>
      <c r="E175" s="213"/>
      <c r="F175" s="213"/>
      <c r="G175" s="15"/>
      <c r="H175" s="2"/>
      <c r="I175" s="3"/>
      <c r="J175" s="1"/>
      <c r="K175" s="2"/>
      <c r="L175" s="1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8" spans="1:27" s="217" customFormat="1" ht="43.8" customHeight="1" x14ac:dyDescent="0.3">
      <c r="A178" s="210"/>
      <c r="B178" s="4"/>
      <c r="C178" s="211"/>
      <c r="D178" s="212"/>
      <c r="E178" s="213"/>
      <c r="F178" s="213"/>
      <c r="G178" s="15"/>
      <c r="H178" s="2"/>
      <c r="I178" s="3"/>
      <c r="J178" s="1"/>
      <c r="K178" s="2"/>
      <c r="L178" s="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s="215" customFormat="1" ht="43.8" customHeight="1" x14ac:dyDescent="0.3">
      <c r="A179" s="210"/>
      <c r="B179" s="4"/>
      <c r="C179" s="211"/>
      <c r="D179" s="212"/>
      <c r="E179" s="213"/>
      <c r="F179" s="213"/>
      <c r="G179" s="15"/>
      <c r="H179" s="2"/>
      <c r="I179" s="3"/>
      <c r="J179" s="1"/>
      <c r="K179" s="2"/>
      <c r="L179" s="1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s="215" customFormat="1" ht="43.8" customHeight="1" x14ac:dyDescent="0.3">
      <c r="A180" s="210"/>
      <c r="B180" s="4"/>
      <c r="C180" s="211"/>
      <c r="D180" s="212"/>
      <c r="E180" s="213"/>
      <c r="F180" s="213"/>
      <c r="G180" s="15"/>
      <c r="H180" s="2"/>
      <c r="I180" s="3"/>
      <c r="J180" s="1"/>
      <c r="K180" s="2"/>
      <c r="L180" s="1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91" spans="1:27" s="64" customFormat="1" ht="43.8" customHeight="1" x14ac:dyDescent="0.3">
      <c r="A191" s="210"/>
      <c r="B191" s="4"/>
      <c r="C191" s="211"/>
      <c r="D191" s="212"/>
      <c r="E191" s="213"/>
      <c r="F191" s="213"/>
      <c r="G191" s="15"/>
      <c r="H191" s="2"/>
      <c r="I191" s="3"/>
      <c r="J191" s="1"/>
      <c r="K191" s="2"/>
      <c r="L191" s="1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203" spans="1:27" s="9" customFormat="1" ht="43.8" customHeight="1" x14ac:dyDescent="0.3">
      <c r="A203" s="210"/>
      <c r="B203" s="4"/>
      <c r="C203" s="211"/>
      <c r="D203" s="212"/>
      <c r="E203" s="213"/>
      <c r="F203" s="213"/>
      <c r="G203" s="15"/>
      <c r="H203" s="2"/>
      <c r="I203" s="3"/>
      <c r="J203" s="1"/>
      <c r="K203" s="2"/>
      <c r="L203" s="1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s="9" customFormat="1" ht="43.8" customHeight="1" x14ac:dyDescent="0.3">
      <c r="A204" s="210"/>
      <c r="B204" s="4"/>
      <c r="C204" s="211"/>
      <c r="D204" s="212"/>
      <c r="E204" s="213"/>
      <c r="F204" s="213"/>
      <c r="G204" s="15"/>
      <c r="H204" s="2"/>
      <c r="I204" s="3"/>
      <c r="J204" s="1"/>
      <c r="K204" s="2"/>
      <c r="L204" s="1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s="9" customFormat="1" ht="43.8" customHeight="1" x14ac:dyDescent="0.3">
      <c r="A205" s="210"/>
      <c r="B205" s="4"/>
      <c r="C205" s="211"/>
      <c r="D205" s="212"/>
      <c r="E205" s="213"/>
      <c r="F205" s="213"/>
      <c r="G205" s="15"/>
      <c r="H205" s="2"/>
      <c r="I205" s="3"/>
      <c r="J205" s="1"/>
      <c r="K205" s="2"/>
      <c r="L205" s="1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7" spans="1:27" s="215" customFormat="1" ht="43.8" customHeight="1" x14ac:dyDescent="0.3">
      <c r="A207" s="210"/>
      <c r="B207" s="4"/>
      <c r="C207" s="211"/>
      <c r="D207" s="212"/>
      <c r="E207" s="213"/>
      <c r="F207" s="213"/>
      <c r="G207" s="15"/>
      <c r="H207" s="2"/>
      <c r="I207" s="3"/>
      <c r="J207" s="1"/>
      <c r="K207" s="2"/>
      <c r="L207" s="1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12" spans="1:27" s="215" customFormat="1" ht="43.8" customHeight="1" x14ac:dyDescent="0.3">
      <c r="A212" s="210"/>
      <c r="B212" s="4"/>
      <c r="C212" s="211"/>
      <c r="D212" s="212"/>
      <c r="E212" s="213"/>
      <c r="F212" s="213"/>
      <c r="G212" s="15"/>
      <c r="H212" s="2"/>
      <c r="I212" s="3"/>
      <c r="J212" s="1"/>
      <c r="K212" s="2"/>
      <c r="L212" s="1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4" spans="1:27" s="43" customFormat="1" ht="43.8" customHeight="1" x14ac:dyDescent="0.3">
      <c r="A214" s="210"/>
      <c r="B214" s="4"/>
      <c r="C214" s="211"/>
      <c r="D214" s="212"/>
      <c r="E214" s="213"/>
      <c r="F214" s="213"/>
      <c r="G214" s="15"/>
      <c r="H214" s="2"/>
      <c r="I214" s="3"/>
      <c r="J214" s="1"/>
      <c r="K214" s="2"/>
      <c r="L214" s="1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s="43" customFormat="1" ht="43.8" customHeight="1" x14ac:dyDescent="0.3">
      <c r="A215" s="210"/>
      <c r="B215" s="4"/>
      <c r="C215" s="211"/>
      <c r="D215" s="212"/>
      <c r="E215" s="213"/>
      <c r="F215" s="213"/>
      <c r="G215" s="15"/>
      <c r="H215" s="2"/>
      <c r="I215" s="3"/>
      <c r="J215" s="1"/>
      <c r="K215" s="2"/>
      <c r="L215" s="1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s="54" customFormat="1" ht="43.8" customHeight="1" x14ac:dyDescent="0.3">
      <c r="A216" s="210"/>
      <c r="B216" s="4"/>
      <c r="C216" s="211"/>
      <c r="D216" s="212"/>
      <c r="E216" s="213"/>
      <c r="F216" s="213"/>
      <c r="G216" s="15"/>
      <c r="H216" s="2"/>
      <c r="I216" s="3"/>
      <c r="J216" s="1"/>
      <c r="K216" s="2"/>
      <c r="L216" s="1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s="64" customFormat="1" ht="43.8" customHeight="1" x14ac:dyDescent="0.3">
      <c r="A217" s="210"/>
      <c r="B217" s="4"/>
      <c r="C217" s="211"/>
      <c r="D217" s="212"/>
      <c r="E217" s="213"/>
      <c r="F217" s="213"/>
      <c r="G217" s="15"/>
      <c r="H217" s="2"/>
      <c r="I217" s="3"/>
      <c r="J217" s="1"/>
      <c r="K217" s="2"/>
      <c r="L217" s="1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s="72" customFormat="1" ht="43.8" customHeight="1" x14ac:dyDescent="0.3">
      <c r="A218" s="210"/>
      <c r="B218" s="4"/>
      <c r="C218" s="211"/>
      <c r="D218" s="212"/>
      <c r="E218" s="213"/>
      <c r="F218" s="213"/>
      <c r="G218" s="15"/>
      <c r="H218" s="2"/>
      <c r="I218" s="3"/>
      <c r="J218" s="1"/>
      <c r="K218" s="2"/>
      <c r="L218" s="1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s="72" customFormat="1" ht="43.8" customHeight="1" x14ac:dyDescent="0.3">
      <c r="A219" s="210"/>
      <c r="B219" s="4"/>
      <c r="C219" s="211"/>
      <c r="D219" s="212"/>
      <c r="E219" s="213"/>
      <c r="F219" s="213"/>
      <c r="G219" s="15"/>
      <c r="H219" s="2"/>
      <c r="I219" s="3"/>
      <c r="J219" s="1"/>
      <c r="K219" s="2"/>
      <c r="L219" s="1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s="81" customFormat="1" ht="43.8" customHeight="1" x14ac:dyDescent="0.3">
      <c r="A220" s="210"/>
      <c r="B220" s="4"/>
      <c r="C220" s="211"/>
      <c r="D220" s="212"/>
      <c r="E220" s="213"/>
      <c r="F220" s="213"/>
      <c r="G220" s="15"/>
      <c r="H220" s="2"/>
      <c r="I220" s="3"/>
      <c r="J220" s="1"/>
      <c r="K220" s="2"/>
      <c r="L220" s="1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s="81" customFormat="1" ht="43.8" customHeight="1" x14ac:dyDescent="0.3">
      <c r="A221" s="210"/>
      <c r="B221" s="4"/>
      <c r="C221" s="211"/>
      <c r="D221" s="212"/>
      <c r="E221" s="213"/>
      <c r="F221" s="213"/>
      <c r="G221" s="15"/>
      <c r="H221" s="2"/>
      <c r="I221" s="3"/>
      <c r="J221" s="1"/>
      <c r="K221" s="2"/>
      <c r="L221" s="1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s="81" customFormat="1" ht="43.8" customHeight="1" x14ac:dyDescent="0.3">
      <c r="A222" s="210"/>
      <c r="B222" s="4"/>
      <c r="C222" s="211"/>
      <c r="D222" s="212"/>
      <c r="E222" s="213"/>
      <c r="F222" s="213"/>
      <c r="G222" s="15"/>
      <c r="H222" s="2"/>
      <c r="I222" s="3"/>
      <c r="J222" s="1"/>
      <c r="K222" s="2"/>
      <c r="L222" s="1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s="88" customFormat="1" ht="43.8" customHeight="1" x14ac:dyDescent="0.3">
      <c r="A223" s="210"/>
      <c r="B223" s="4"/>
      <c r="C223" s="211"/>
      <c r="D223" s="212"/>
      <c r="E223" s="213"/>
      <c r="F223" s="213"/>
      <c r="G223" s="15"/>
      <c r="H223" s="2"/>
      <c r="I223" s="3"/>
      <c r="J223" s="1"/>
      <c r="K223" s="2"/>
      <c r="L223" s="1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s="72" customFormat="1" ht="43.8" customHeight="1" x14ac:dyDescent="0.3">
      <c r="A224" s="210"/>
      <c r="B224" s="4"/>
      <c r="C224" s="211"/>
      <c r="D224" s="212"/>
      <c r="E224" s="213"/>
      <c r="F224" s="213"/>
      <c r="G224" s="15"/>
      <c r="H224" s="2"/>
      <c r="I224" s="3"/>
      <c r="J224" s="1"/>
      <c r="K224" s="2"/>
      <c r="L224" s="1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s="104" customFormat="1" ht="43.8" customHeight="1" x14ac:dyDescent="0.3">
      <c r="A225" s="210"/>
      <c r="B225" s="4"/>
      <c r="C225" s="211"/>
      <c r="D225" s="212"/>
      <c r="E225" s="213"/>
      <c r="F225" s="213"/>
      <c r="G225" s="15"/>
      <c r="H225" s="2"/>
      <c r="I225" s="3"/>
      <c r="J225" s="1"/>
      <c r="K225" s="2"/>
      <c r="L225" s="1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s="104" customFormat="1" ht="43.8" customHeight="1" x14ac:dyDescent="0.3">
      <c r="A226" s="210"/>
      <c r="B226" s="4"/>
      <c r="C226" s="211"/>
      <c r="D226" s="212"/>
      <c r="E226" s="213"/>
      <c r="F226" s="213"/>
      <c r="G226" s="15"/>
      <c r="H226" s="2"/>
      <c r="I226" s="3"/>
      <c r="J226" s="1"/>
      <c r="K226" s="2"/>
      <c r="L226" s="1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s="104" customFormat="1" ht="43.8" customHeight="1" x14ac:dyDescent="0.3">
      <c r="A227" s="210"/>
      <c r="B227" s="4"/>
      <c r="C227" s="211"/>
      <c r="D227" s="212"/>
      <c r="E227" s="213"/>
      <c r="F227" s="213"/>
      <c r="G227" s="15"/>
      <c r="H227" s="2"/>
      <c r="I227" s="3"/>
      <c r="J227" s="1"/>
      <c r="K227" s="2"/>
      <c r="L227" s="1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s="104" customFormat="1" ht="43.8" customHeight="1" x14ac:dyDescent="0.3">
      <c r="A228" s="210"/>
      <c r="B228" s="4"/>
      <c r="C228" s="211"/>
      <c r="D228" s="212"/>
      <c r="E228" s="213"/>
      <c r="F228" s="213"/>
      <c r="G228" s="15"/>
      <c r="H228" s="2"/>
      <c r="I228" s="3"/>
      <c r="J228" s="1"/>
      <c r="K228" s="2"/>
      <c r="L228" s="1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s="119" customFormat="1" ht="43.8" customHeight="1" x14ac:dyDescent="0.3">
      <c r="A229" s="210"/>
      <c r="B229" s="4"/>
      <c r="C229" s="211"/>
      <c r="D229" s="212"/>
      <c r="E229" s="213"/>
      <c r="F229" s="213"/>
      <c r="G229" s="15"/>
      <c r="H229" s="2"/>
      <c r="I229" s="3"/>
      <c r="J229" s="1"/>
      <c r="K229" s="2"/>
      <c r="L229" s="1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s="64" customFormat="1" ht="43.8" customHeight="1" x14ac:dyDescent="0.3">
      <c r="A230" s="210"/>
      <c r="B230" s="4"/>
      <c r="C230" s="211"/>
      <c r="D230" s="212"/>
      <c r="E230" s="213"/>
      <c r="F230" s="213"/>
      <c r="G230" s="15"/>
      <c r="H230" s="2"/>
      <c r="I230" s="3"/>
      <c r="J230" s="1"/>
      <c r="K230" s="2"/>
      <c r="L230" s="1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s="216" customFormat="1" ht="43.8" customHeight="1" x14ac:dyDescent="0.3">
      <c r="A231" s="210"/>
      <c r="B231" s="4"/>
      <c r="C231" s="211"/>
      <c r="D231" s="212"/>
      <c r="E231" s="213"/>
      <c r="F231" s="213"/>
      <c r="G231" s="15"/>
      <c r="H231" s="2"/>
      <c r="I231" s="3"/>
      <c r="J231" s="1"/>
      <c r="K231" s="2"/>
      <c r="L231" s="1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s="54" customFormat="1" ht="43.8" customHeight="1" x14ac:dyDescent="0.3">
      <c r="A232" s="210"/>
      <c r="B232" s="4"/>
      <c r="C232" s="211"/>
      <c r="D232" s="212"/>
      <c r="E232" s="213"/>
      <c r="F232" s="213"/>
      <c r="G232" s="15"/>
      <c r="H232" s="2"/>
      <c r="I232" s="3"/>
      <c r="J232" s="1"/>
      <c r="K232" s="2"/>
      <c r="L232" s="1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s="54" customFormat="1" ht="43.8" customHeight="1" x14ac:dyDescent="0.3">
      <c r="A233" s="210"/>
      <c r="B233" s="4"/>
      <c r="C233" s="211"/>
      <c r="D233" s="212"/>
      <c r="E233" s="213"/>
      <c r="F233" s="213"/>
      <c r="G233" s="15"/>
      <c r="H233" s="2"/>
      <c r="I233" s="3"/>
      <c r="J233" s="1"/>
      <c r="K233" s="2"/>
      <c r="L233" s="1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s="54" customFormat="1" ht="43.8" customHeight="1" x14ac:dyDescent="0.3">
      <c r="A234" s="210"/>
      <c r="B234" s="4"/>
      <c r="C234" s="211"/>
      <c r="D234" s="212"/>
      <c r="E234" s="213"/>
      <c r="F234" s="213"/>
      <c r="G234" s="15"/>
      <c r="H234" s="2"/>
      <c r="I234" s="3"/>
      <c r="J234" s="1"/>
      <c r="K234" s="2"/>
      <c r="L234" s="1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s="54" customFormat="1" ht="43.8" customHeight="1" x14ac:dyDescent="0.3">
      <c r="A235" s="210"/>
      <c r="B235" s="4"/>
      <c r="C235" s="211"/>
      <c r="D235" s="212"/>
      <c r="E235" s="213"/>
      <c r="F235" s="213"/>
      <c r="G235" s="15"/>
      <c r="H235" s="2"/>
      <c r="I235" s="3"/>
      <c r="J235" s="1"/>
      <c r="K235" s="2"/>
      <c r="L235" s="1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8" spans="1:27" s="217" customFormat="1" ht="43.8" customHeight="1" x14ac:dyDescent="0.3">
      <c r="A238" s="210"/>
      <c r="B238" s="4"/>
      <c r="C238" s="211"/>
      <c r="D238" s="212"/>
      <c r="E238" s="213"/>
      <c r="F238" s="213"/>
      <c r="G238" s="15"/>
      <c r="H238" s="2"/>
      <c r="I238" s="3"/>
      <c r="J238" s="1"/>
      <c r="K238" s="2"/>
      <c r="L238" s="1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s="215" customFormat="1" ht="43.8" customHeight="1" x14ac:dyDescent="0.3">
      <c r="A239" s="210"/>
      <c r="B239" s="4"/>
      <c r="C239" s="211"/>
      <c r="D239" s="212"/>
      <c r="E239" s="213"/>
      <c r="F239" s="213"/>
      <c r="G239" s="15"/>
      <c r="H239" s="2"/>
      <c r="I239" s="3"/>
      <c r="J239" s="1"/>
      <c r="K239" s="2"/>
      <c r="L239" s="1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s="215" customFormat="1" ht="43.8" customHeight="1" x14ac:dyDescent="0.3">
      <c r="A240" s="210"/>
      <c r="B240" s="4"/>
      <c r="C240" s="211"/>
      <c r="D240" s="212"/>
      <c r="E240" s="213"/>
      <c r="F240" s="213"/>
      <c r="G240" s="15"/>
      <c r="H240" s="2"/>
      <c r="I240" s="3"/>
      <c r="J240" s="1"/>
      <c r="K240" s="2"/>
      <c r="L240" s="1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53" spans="1:27" s="64" customFormat="1" ht="43.8" customHeight="1" x14ac:dyDescent="0.3">
      <c r="A253" s="210"/>
      <c r="B253" s="4"/>
      <c r="C253" s="211"/>
      <c r="D253" s="212"/>
      <c r="E253" s="213"/>
      <c r="F253" s="213"/>
      <c r="G253" s="15"/>
      <c r="H253" s="2"/>
      <c r="I253" s="3"/>
      <c r="J253" s="1"/>
      <c r="K253" s="2"/>
      <c r="L253" s="1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65" spans="1:27" s="9" customFormat="1" ht="43.8" customHeight="1" x14ac:dyDescent="0.3">
      <c r="A265" s="210"/>
      <c r="B265" s="4"/>
      <c r="C265" s="211"/>
      <c r="D265" s="212"/>
      <c r="E265" s="213"/>
      <c r="F265" s="213"/>
      <c r="G265" s="15"/>
      <c r="H265" s="2"/>
      <c r="I265" s="3"/>
      <c r="J265" s="1"/>
      <c r="K265" s="2"/>
      <c r="L265" s="1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s="9" customFormat="1" ht="43.8" customHeight="1" x14ac:dyDescent="0.3">
      <c r="A266" s="210"/>
      <c r="B266" s="4"/>
      <c r="C266" s="211"/>
      <c r="D266" s="212"/>
      <c r="E266" s="213"/>
      <c r="F266" s="213"/>
      <c r="G266" s="15"/>
      <c r="H266" s="2"/>
      <c r="I266" s="3"/>
      <c r="J266" s="1"/>
      <c r="K266" s="2"/>
      <c r="L266" s="1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s="9" customFormat="1" ht="43.8" customHeight="1" x14ac:dyDescent="0.3">
      <c r="A267" s="210"/>
      <c r="B267" s="4"/>
      <c r="C267" s="211"/>
      <c r="D267" s="212"/>
      <c r="E267" s="213"/>
      <c r="F267" s="213"/>
      <c r="G267" s="15"/>
      <c r="H267" s="2"/>
      <c r="I267" s="3"/>
      <c r="J267" s="1"/>
      <c r="K267" s="2"/>
      <c r="L267" s="1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9" spans="1:27" s="215" customFormat="1" ht="43.8" customHeight="1" x14ac:dyDescent="0.3">
      <c r="A269" s="210"/>
      <c r="B269" s="4"/>
      <c r="C269" s="211"/>
      <c r="D269" s="212"/>
      <c r="E269" s="213"/>
      <c r="F269" s="213"/>
      <c r="G269" s="15"/>
      <c r="H269" s="2"/>
      <c r="I269" s="3"/>
      <c r="J269" s="1"/>
      <c r="K269" s="2"/>
      <c r="L269" s="1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4" spans="1:27" s="215" customFormat="1" ht="43.8" customHeight="1" x14ac:dyDescent="0.3">
      <c r="A274" s="210"/>
      <c r="B274" s="4"/>
      <c r="C274" s="211"/>
      <c r="D274" s="212"/>
      <c r="E274" s="213"/>
      <c r="F274" s="213"/>
      <c r="G274" s="15"/>
      <c r="H274" s="2"/>
      <c r="I274" s="3"/>
      <c r="J274" s="1"/>
      <c r="K274" s="2"/>
      <c r="L274" s="1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6" spans="1:27" s="43" customFormat="1" ht="43.8" customHeight="1" x14ac:dyDescent="0.3">
      <c r="A276" s="210"/>
      <c r="B276" s="4"/>
      <c r="C276" s="211"/>
      <c r="D276" s="212"/>
      <c r="E276" s="213"/>
      <c r="F276" s="213"/>
      <c r="G276" s="15"/>
      <c r="H276" s="2"/>
      <c r="I276" s="3"/>
      <c r="J276" s="1"/>
      <c r="K276" s="2"/>
      <c r="L276" s="1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s="43" customFormat="1" ht="43.8" customHeight="1" x14ac:dyDescent="0.3">
      <c r="A277" s="210"/>
      <c r="B277" s="4"/>
      <c r="C277" s="211"/>
      <c r="D277" s="212"/>
      <c r="E277" s="213"/>
      <c r="F277" s="213"/>
      <c r="G277" s="15"/>
      <c r="H277" s="2"/>
      <c r="I277" s="3"/>
      <c r="J277" s="1"/>
      <c r="K277" s="2"/>
      <c r="L277" s="1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s="54" customFormat="1" ht="43.8" customHeight="1" x14ac:dyDescent="0.3">
      <c r="A278" s="210"/>
      <c r="B278" s="4"/>
      <c r="C278" s="211"/>
      <c r="D278" s="212"/>
      <c r="E278" s="213"/>
      <c r="F278" s="213"/>
      <c r="G278" s="15"/>
      <c r="H278" s="2"/>
      <c r="I278" s="3"/>
      <c r="J278" s="1"/>
      <c r="K278" s="2"/>
      <c r="L278" s="1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s="64" customFormat="1" ht="43.8" customHeight="1" x14ac:dyDescent="0.3">
      <c r="A279" s="210"/>
      <c r="B279" s="4"/>
      <c r="C279" s="211"/>
      <c r="D279" s="212"/>
      <c r="E279" s="213"/>
      <c r="F279" s="213"/>
      <c r="G279" s="15"/>
      <c r="H279" s="2"/>
      <c r="I279" s="3"/>
      <c r="J279" s="1"/>
      <c r="K279" s="2"/>
      <c r="L279" s="1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s="72" customFormat="1" ht="43.8" customHeight="1" x14ac:dyDescent="0.3">
      <c r="A280" s="210"/>
      <c r="B280" s="4"/>
      <c r="C280" s="211"/>
      <c r="D280" s="212"/>
      <c r="E280" s="213"/>
      <c r="F280" s="213"/>
      <c r="G280" s="15"/>
      <c r="H280" s="2"/>
      <c r="I280" s="3"/>
      <c r="J280" s="1"/>
      <c r="K280" s="2"/>
      <c r="L280" s="1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s="72" customFormat="1" ht="43.8" customHeight="1" x14ac:dyDescent="0.3">
      <c r="A281" s="210"/>
      <c r="B281" s="4"/>
      <c r="C281" s="211"/>
      <c r="D281" s="212"/>
      <c r="E281" s="213"/>
      <c r="F281" s="213"/>
      <c r="G281" s="15"/>
      <c r="H281" s="2"/>
      <c r="I281" s="3"/>
      <c r="J281" s="1"/>
      <c r="K281" s="2"/>
      <c r="L281" s="1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s="81" customFormat="1" ht="43.8" customHeight="1" x14ac:dyDescent="0.3">
      <c r="A282" s="210"/>
      <c r="B282" s="4"/>
      <c r="C282" s="211"/>
      <c r="D282" s="212"/>
      <c r="E282" s="213"/>
      <c r="F282" s="213"/>
      <c r="G282" s="15"/>
      <c r="H282" s="2"/>
      <c r="I282" s="3"/>
      <c r="J282" s="1"/>
      <c r="K282" s="2"/>
      <c r="L282" s="1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s="81" customFormat="1" ht="43.8" customHeight="1" x14ac:dyDescent="0.3">
      <c r="A283" s="210"/>
      <c r="B283" s="4"/>
      <c r="C283" s="211"/>
      <c r="D283" s="212"/>
      <c r="E283" s="213"/>
      <c r="F283" s="213"/>
      <c r="G283" s="15"/>
      <c r="H283" s="2"/>
      <c r="I283" s="3"/>
      <c r="J283" s="1"/>
      <c r="K283" s="2"/>
      <c r="L283" s="1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s="81" customFormat="1" ht="43.8" customHeight="1" x14ac:dyDescent="0.3">
      <c r="A284" s="210"/>
      <c r="B284" s="4"/>
      <c r="C284" s="211"/>
      <c r="D284" s="212"/>
      <c r="E284" s="213"/>
      <c r="F284" s="213"/>
      <c r="G284" s="15"/>
      <c r="H284" s="2"/>
      <c r="I284" s="3"/>
      <c r="J284" s="1"/>
      <c r="K284" s="2"/>
      <c r="L284" s="1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s="88" customFormat="1" ht="43.8" customHeight="1" x14ac:dyDescent="0.3">
      <c r="A285" s="210"/>
      <c r="B285" s="4"/>
      <c r="C285" s="211"/>
      <c r="D285" s="212"/>
      <c r="E285" s="213"/>
      <c r="F285" s="213"/>
      <c r="G285" s="15"/>
      <c r="H285" s="2"/>
      <c r="I285" s="3"/>
      <c r="J285" s="1"/>
      <c r="K285" s="2"/>
      <c r="L285" s="1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s="72" customFormat="1" ht="43.8" customHeight="1" x14ac:dyDescent="0.3">
      <c r="A286" s="210"/>
      <c r="B286" s="4"/>
      <c r="C286" s="211"/>
      <c r="D286" s="212"/>
      <c r="E286" s="213"/>
      <c r="F286" s="213"/>
      <c r="G286" s="15"/>
      <c r="H286" s="2"/>
      <c r="I286" s="3"/>
      <c r="J286" s="1"/>
      <c r="K286" s="2"/>
      <c r="L286" s="1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s="104" customFormat="1" ht="43.8" customHeight="1" x14ac:dyDescent="0.3">
      <c r="A287" s="210"/>
      <c r="B287" s="4"/>
      <c r="C287" s="211"/>
      <c r="D287" s="212"/>
      <c r="E287" s="213"/>
      <c r="F287" s="213"/>
      <c r="G287" s="15"/>
      <c r="H287" s="2"/>
      <c r="I287" s="3"/>
      <c r="J287" s="1"/>
      <c r="K287" s="2"/>
      <c r="L287" s="1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s="104" customFormat="1" ht="43.8" customHeight="1" x14ac:dyDescent="0.3">
      <c r="A288" s="210"/>
      <c r="B288" s="4"/>
      <c r="C288" s="211"/>
      <c r="D288" s="212"/>
      <c r="E288" s="213"/>
      <c r="F288" s="213"/>
      <c r="G288" s="15"/>
      <c r="H288" s="2"/>
      <c r="I288" s="3"/>
      <c r="J288" s="1"/>
      <c r="K288" s="2"/>
      <c r="L288" s="1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31" s="104" customFormat="1" ht="43.8" customHeight="1" x14ac:dyDescent="0.3">
      <c r="A289" s="210"/>
      <c r="B289" s="4"/>
      <c r="C289" s="211"/>
      <c r="D289" s="212"/>
      <c r="E289" s="213"/>
      <c r="F289" s="213"/>
      <c r="G289" s="15"/>
      <c r="H289" s="2"/>
      <c r="I289" s="3"/>
      <c r="J289" s="1"/>
      <c r="K289" s="2"/>
      <c r="L289" s="1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31" s="104" customFormat="1" ht="43.8" customHeight="1" x14ac:dyDescent="0.3">
      <c r="A290" s="210"/>
      <c r="B290" s="4"/>
      <c r="C290" s="211"/>
      <c r="D290" s="212"/>
      <c r="E290" s="213"/>
      <c r="F290" s="213"/>
      <c r="G290" s="15"/>
      <c r="H290" s="2"/>
      <c r="I290" s="3"/>
      <c r="J290" s="1"/>
      <c r="K290" s="2"/>
      <c r="L290" s="1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31" s="119" customFormat="1" ht="43.8" customHeight="1" x14ac:dyDescent="0.3">
      <c r="A291" s="210"/>
      <c r="B291" s="4"/>
      <c r="C291" s="211"/>
      <c r="D291" s="212"/>
      <c r="E291" s="213"/>
      <c r="F291" s="213"/>
      <c r="G291" s="15"/>
      <c r="H291" s="2"/>
      <c r="I291" s="3"/>
      <c r="J291" s="1"/>
      <c r="K291" s="2"/>
      <c r="L291" s="1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31" s="64" customFormat="1" ht="43.8" customHeight="1" x14ac:dyDescent="0.3">
      <c r="A292" s="210"/>
      <c r="B292" s="4"/>
      <c r="C292" s="211"/>
      <c r="D292" s="212"/>
      <c r="E292" s="213"/>
      <c r="F292" s="213"/>
      <c r="G292" s="15"/>
      <c r="H292" s="2"/>
      <c r="I292" s="3"/>
      <c r="J292" s="1"/>
      <c r="K292" s="2"/>
      <c r="L292" s="1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31" s="216" customFormat="1" ht="43.8" customHeight="1" x14ac:dyDescent="0.3">
      <c r="A293" s="210"/>
      <c r="B293" s="4"/>
      <c r="C293" s="211"/>
      <c r="D293" s="212"/>
      <c r="E293" s="213"/>
      <c r="F293" s="213"/>
      <c r="G293" s="15"/>
      <c r="H293" s="2"/>
      <c r="I293" s="3"/>
      <c r="J293" s="1"/>
      <c r="K293" s="2"/>
      <c r="L293" s="1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31" s="54" customFormat="1" ht="43.8" customHeight="1" x14ac:dyDescent="0.3">
      <c r="A294" s="210"/>
      <c r="B294" s="4"/>
      <c r="C294" s="211"/>
      <c r="D294" s="212"/>
      <c r="E294" s="213"/>
      <c r="F294" s="213"/>
      <c r="G294" s="15"/>
      <c r="H294" s="2"/>
      <c r="I294" s="3"/>
      <c r="J294" s="1"/>
      <c r="K294" s="2"/>
      <c r="L294" s="1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31" s="54" customFormat="1" ht="43.8" customHeight="1" x14ac:dyDescent="0.3">
      <c r="A295" s="210"/>
      <c r="B295" s="4"/>
      <c r="C295" s="211"/>
      <c r="D295" s="212"/>
      <c r="E295" s="213"/>
      <c r="F295" s="213"/>
      <c r="G295" s="15"/>
      <c r="H295" s="2"/>
      <c r="I295" s="3"/>
      <c r="J295" s="1"/>
      <c r="K295" s="2"/>
      <c r="L295" s="1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31" s="54" customFormat="1" ht="43.8" customHeight="1" x14ac:dyDescent="0.3">
      <c r="A296" s="210"/>
      <c r="B296" s="4"/>
      <c r="C296" s="211"/>
      <c r="D296" s="212"/>
      <c r="E296" s="213"/>
      <c r="F296" s="213"/>
      <c r="G296" s="15"/>
      <c r="H296" s="2"/>
      <c r="I296" s="3"/>
      <c r="J296" s="1"/>
      <c r="K296" s="2"/>
      <c r="L296" s="1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31" s="54" customFormat="1" ht="43.8" customHeight="1" x14ac:dyDescent="0.3">
      <c r="A297" s="210"/>
      <c r="B297" s="4"/>
      <c r="C297" s="211"/>
      <c r="D297" s="212"/>
      <c r="E297" s="213"/>
      <c r="F297" s="213"/>
      <c r="G297" s="15"/>
      <c r="H297" s="2"/>
      <c r="I297" s="3"/>
      <c r="J297" s="1"/>
      <c r="K297" s="2"/>
      <c r="L297" s="1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E297" s="55"/>
    </row>
    <row r="298" spans="1:31" s="54" customFormat="1" ht="43.8" customHeight="1" x14ac:dyDescent="0.3">
      <c r="A298" s="210"/>
      <c r="B298" s="4"/>
      <c r="C298" s="211"/>
      <c r="D298" s="212"/>
      <c r="E298" s="213"/>
      <c r="F298" s="213"/>
      <c r="G298" s="15"/>
      <c r="H298" s="2"/>
      <c r="I298" s="3"/>
      <c r="J298" s="1"/>
      <c r="K298" s="2"/>
      <c r="L298" s="1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31" s="54" customFormat="1" ht="43.8" customHeight="1" x14ac:dyDescent="0.3">
      <c r="A299" s="210"/>
      <c r="B299" s="4"/>
      <c r="C299" s="211"/>
      <c r="D299" s="212"/>
      <c r="E299" s="213"/>
      <c r="F299" s="213"/>
      <c r="G299" s="15"/>
      <c r="H299" s="2"/>
      <c r="I299" s="3"/>
      <c r="J299" s="1"/>
      <c r="K299" s="2"/>
      <c r="L299" s="1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3" spans="1:31" s="217" customFormat="1" ht="43.8" customHeight="1" x14ac:dyDescent="0.3">
      <c r="A303" s="210"/>
      <c r="B303" s="4"/>
      <c r="C303" s="211"/>
      <c r="D303" s="212"/>
      <c r="E303" s="213"/>
      <c r="F303" s="213"/>
      <c r="G303" s="15"/>
      <c r="H303" s="2"/>
      <c r="I303" s="3"/>
      <c r="J303" s="1"/>
      <c r="K303" s="2"/>
      <c r="L303" s="1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31" s="215" customFormat="1" ht="43.8" customHeight="1" x14ac:dyDescent="0.3">
      <c r="A304" s="210"/>
      <c r="B304" s="4"/>
      <c r="C304" s="211"/>
      <c r="D304" s="212"/>
      <c r="E304" s="213"/>
      <c r="F304" s="213"/>
      <c r="G304" s="15"/>
      <c r="H304" s="2"/>
      <c r="I304" s="3"/>
      <c r="J304" s="1"/>
      <c r="K304" s="2"/>
      <c r="L304" s="1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s="215" customFormat="1" ht="43.8" customHeight="1" x14ac:dyDescent="0.3">
      <c r="A305" s="210"/>
      <c r="B305" s="4"/>
      <c r="C305" s="211"/>
      <c r="D305" s="212"/>
      <c r="E305" s="213"/>
      <c r="F305" s="213"/>
      <c r="G305" s="15"/>
      <c r="H305" s="2"/>
      <c r="I305" s="3"/>
      <c r="J305" s="1"/>
      <c r="K305" s="2"/>
      <c r="L305" s="1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17" spans="1:27" s="214" customFormat="1" ht="43.8" customHeight="1" x14ac:dyDescent="0.3">
      <c r="A317" s="210"/>
      <c r="B317" s="4"/>
      <c r="C317" s="211"/>
      <c r="D317" s="212"/>
      <c r="E317" s="213"/>
      <c r="F317" s="213"/>
      <c r="G317" s="15"/>
      <c r="H317" s="2"/>
      <c r="I317" s="3"/>
      <c r="J317" s="1"/>
      <c r="K317" s="2"/>
      <c r="L317" s="1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34" spans="1:27" s="9" customFormat="1" ht="43.8" customHeight="1" x14ac:dyDescent="0.3">
      <c r="A334" s="210"/>
      <c r="B334" s="4"/>
      <c r="C334" s="211"/>
      <c r="D334" s="212"/>
      <c r="E334" s="213"/>
      <c r="F334" s="213"/>
      <c r="G334" s="15"/>
      <c r="H334" s="2"/>
      <c r="I334" s="3"/>
      <c r="J334" s="1"/>
      <c r="K334" s="2"/>
      <c r="L334" s="1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s="9" customFormat="1" ht="43.8" customHeight="1" x14ac:dyDescent="0.3">
      <c r="A335" s="210"/>
      <c r="B335" s="4"/>
      <c r="C335" s="211"/>
      <c r="D335" s="212"/>
      <c r="E335" s="213"/>
      <c r="F335" s="213"/>
      <c r="G335" s="15"/>
      <c r="H335" s="2"/>
      <c r="I335" s="3"/>
      <c r="J335" s="1"/>
      <c r="K335" s="2"/>
      <c r="L335" s="1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s="9" customFormat="1" ht="43.8" customHeight="1" x14ac:dyDescent="0.3">
      <c r="A336" s="210"/>
      <c r="B336" s="4"/>
      <c r="C336" s="211"/>
      <c r="D336" s="212"/>
      <c r="E336" s="213"/>
      <c r="F336" s="213"/>
      <c r="G336" s="15"/>
      <c r="H336" s="2"/>
      <c r="I336" s="3"/>
      <c r="J336" s="1"/>
      <c r="K336" s="2"/>
      <c r="L336" s="1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8" spans="1:27" s="215" customFormat="1" ht="43.8" customHeight="1" x14ac:dyDescent="0.3">
      <c r="A338" s="210"/>
      <c r="B338" s="4"/>
      <c r="C338" s="211"/>
      <c r="D338" s="212"/>
      <c r="E338" s="213"/>
      <c r="F338" s="213"/>
      <c r="G338" s="15"/>
      <c r="H338" s="2"/>
      <c r="I338" s="3"/>
      <c r="J338" s="1"/>
      <c r="K338" s="2"/>
      <c r="L338" s="1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43" spans="1:27" s="215" customFormat="1" ht="43.8" customHeight="1" x14ac:dyDescent="0.3">
      <c r="A343" s="210"/>
      <c r="B343" s="4"/>
      <c r="C343" s="211"/>
      <c r="D343" s="212"/>
      <c r="E343" s="213"/>
      <c r="F343" s="213"/>
      <c r="G343" s="15"/>
      <c r="H343" s="2"/>
      <c r="I343" s="3"/>
      <c r="J343" s="1"/>
      <c r="K343" s="2"/>
      <c r="L343" s="1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5" spans="1:27" s="43" customFormat="1" ht="43.8" customHeight="1" x14ac:dyDescent="0.3">
      <c r="A345" s="210"/>
      <c r="B345" s="4"/>
      <c r="C345" s="211"/>
      <c r="D345" s="212"/>
      <c r="E345" s="213"/>
      <c r="F345" s="213"/>
      <c r="G345" s="15"/>
      <c r="H345" s="2"/>
      <c r="I345" s="3"/>
      <c r="J345" s="1"/>
      <c r="K345" s="2"/>
      <c r="L345" s="1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s="43" customFormat="1" ht="43.8" customHeight="1" x14ac:dyDescent="0.3">
      <c r="A346" s="210"/>
      <c r="B346" s="4"/>
      <c r="C346" s="211"/>
      <c r="D346" s="212"/>
      <c r="E346" s="213"/>
      <c r="F346" s="213"/>
      <c r="G346" s="15"/>
      <c r="H346" s="2"/>
      <c r="I346" s="3"/>
      <c r="J346" s="1"/>
      <c r="K346" s="2"/>
      <c r="L346" s="1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s="54" customFormat="1" ht="43.8" customHeight="1" x14ac:dyDescent="0.3">
      <c r="A347" s="210"/>
      <c r="B347" s="4"/>
      <c r="C347" s="211"/>
      <c r="D347" s="212"/>
      <c r="E347" s="213"/>
      <c r="F347" s="213"/>
      <c r="G347" s="15"/>
      <c r="H347" s="2"/>
      <c r="I347" s="3"/>
      <c r="J347" s="1"/>
      <c r="K347" s="2"/>
      <c r="L347" s="1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s="64" customFormat="1" ht="43.8" customHeight="1" x14ac:dyDescent="0.3">
      <c r="A348" s="210"/>
      <c r="B348" s="4"/>
      <c r="C348" s="211"/>
      <c r="D348" s="212"/>
      <c r="E348" s="213"/>
      <c r="F348" s="213"/>
      <c r="G348" s="15"/>
      <c r="H348" s="2"/>
      <c r="I348" s="3"/>
      <c r="J348" s="1"/>
      <c r="K348" s="2"/>
      <c r="L348" s="1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s="72" customFormat="1" ht="43.8" customHeight="1" x14ac:dyDescent="0.3">
      <c r="A349" s="210"/>
      <c r="B349" s="4"/>
      <c r="C349" s="211"/>
      <c r="D349" s="212"/>
      <c r="E349" s="213"/>
      <c r="F349" s="213"/>
      <c r="G349" s="15"/>
      <c r="H349" s="2"/>
      <c r="I349" s="3"/>
      <c r="J349" s="1"/>
      <c r="K349" s="2"/>
      <c r="L349" s="1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s="72" customFormat="1" ht="43.8" customHeight="1" x14ac:dyDescent="0.3">
      <c r="A350" s="210"/>
      <c r="B350" s="4"/>
      <c r="C350" s="211"/>
      <c r="D350" s="212"/>
      <c r="E350" s="213"/>
      <c r="F350" s="213"/>
      <c r="G350" s="15"/>
      <c r="H350" s="2"/>
      <c r="I350" s="3"/>
      <c r="J350" s="1"/>
      <c r="K350" s="2"/>
      <c r="L350" s="1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s="81" customFormat="1" ht="43.8" customHeight="1" x14ac:dyDescent="0.3">
      <c r="A351" s="210"/>
      <c r="B351" s="4"/>
      <c r="C351" s="211"/>
      <c r="D351" s="212"/>
      <c r="E351" s="213"/>
      <c r="F351" s="213"/>
      <c r="G351" s="15"/>
      <c r="H351" s="2"/>
      <c r="I351" s="3"/>
      <c r="J351" s="1"/>
      <c r="K351" s="2"/>
      <c r="L351" s="1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s="81" customFormat="1" ht="43.8" customHeight="1" x14ac:dyDescent="0.3">
      <c r="A352" s="210"/>
      <c r="B352" s="4"/>
      <c r="C352" s="211"/>
      <c r="D352" s="212"/>
      <c r="E352" s="213"/>
      <c r="F352" s="213"/>
      <c r="G352" s="15"/>
      <c r="H352" s="2"/>
      <c r="I352" s="3"/>
      <c r="J352" s="1"/>
      <c r="K352" s="2"/>
      <c r="L352" s="1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s="81" customFormat="1" ht="43.8" customHeight="1" x14ac:dyDescent="0.3">
      <c r="A353" s="210"/>
      <c r="B353" s="4"/>
      <c r="C353" s="211"/>
      <c r="D353" s="212"/>
      <c r="E353" s="213"/>
      <c r="F353" s="213"/>
      <c r="G353" s="15"/>
      <c r="H353" s="2"/>
      <c r="I353" s="3"/>
      <c r="J353" s="1"/>
      <c r="K353" s="2"/>
      <c r="L353" s="1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s="88" customFormat="1" ht="43.8" customHeight="1" x14ac:dyDescent="0.3">
      <c r="A354" s="210"/>
      <c r="B354" s="4"/>
      <c r="C354" s="211"/>
      <c r="D354" s="212"/>
      <c r="E354" s="213"/>
      <c r="F354" s="213"/>
      <c r="G354" s="15"/>
      <c r="H354" s="2"/>
      <c r="I354" s="3"/>
      <c r="J354" s="1"/>
      <c r="K354" s="2"/>
      <c r="L354" s="1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s="72" customFormat="1" ht="43.8" customHeight="1" x14ac:dyDescent="0.3">
      <c r="A355" s="210"/>
      <c r="B355" s="4"/>
      <c r="C355" s="211"/>
      <c r="D355" s="212"/>
      <c r="E355" s="213"/>
      <c r="F355" s="213"/>
      <c r="G355" s="15"/>
      <c r="H355" s="2"/>
      <c r="I355" s="3"/>
      <c r="J355" s="1"/>
      <c r="K355" s="2"/>
      <c r="L355" s="1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s="104" customFormat="1" ht="43.8" customHeight="1" x14ac:dyDescent="0.3">
      <c r="A356" s="210"/>
      <c r="B356" s="4"/>
      <c r="C356" s="211"/>
      <c r="D356" s="212"/>
      <c r="E356" s="213"/>
      <c r="F356" s="213"/>
      <c r="G356" s="15"/>
      <c r="H356" s="2"/>
      <c r="I356" s="3"/>
      <c r="J356" s="1"/>
      <c r="K356" s="2"/>
      <c r="L356" s="1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s="104" customFormat="1" ht="43.8" customHeight="1" x14ac:dyDescent="0.3">
      <c r="A357" s="210"/>
      <c r="B357" s="4"/>
      <c r="C357" s="211"/>
      <c r="D357" s="212"/>
      <c r="E357" s="213"/>
      <c r="F357" s="213"/>
      <c r="G357" s="15"/>
      <c r="H357" s="2"/>
      <c r="I357" s="3"/>
      <c r="J357" s="1"/>
      <c r="K357" s="2"/>
      <c r="L357" s="1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s="104" customFormat="1" ht="43.8" customHeight="1" x14ac:dyDescent="0.3">
      <c r="A358" s="210"/>
      <c r="B358" s="4"/>
      <c r="C358" s="211"/>
      <c r="D358" s="212"/>
      <c r="E358" s="213"/>
      <c r="F358" s="213"/>
      <c r="G358" s="15"/>
      <c r="H358" s="2"/>
      <c r="I358" s="3"/>
      <c r="J358" s="1"/>
      <c r="K358" s="2"/>
      <c r="L358" s="1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s="104" customFormat="1" ht="43.8" customHeight="1" x14ac:dyDescent="0.3">
      <c r="A359" s="210"/>
      <c r="B359" s="4"/>
      <c r="C359" s="211"/>
      <c r="D359" s="212"/>
      <c r="E359" s="213"/>
      <c r="F359" s="213"/>
      <c r="G359" s="15"/>
      <c r="H359" s="2"/>
      <c r="I359" s="3"/>
      <c r="J359" s="1"/>
      <c r="K359" s="2"/>
      <c r="L359" s="1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s="119" customFormat="1" ht="43.8" customHeight="1" x14ac:dyDescent="0.3">
      <c r="A360" s="210"/>
      <c r="B360" s="4"/>
      <c r="C360" s="211"/>
      <c r="D360" s="212"/>
      <c r="E360" s="213"/>
      <c r="F360" s="213"/>
      <c r="G360" s="15"/>
      <c r="H360" s="2"/>
      <c r="I360" s="3"/>
      <c r="J360" s="1"/>
      <c r="K360" s="2"/>
      <c r="L360" s="1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s="64" customFormat="1" ht="43.8" customHeight="1" x14ac:dyDescent="0.3">
      <c r="A361" s="210"/>
      <c r="B361" s="4"/>
      <c r="C361" s="211"/>
      <c r="D361" s="212"/>
      <c r="E361" s="213"/>
      <c r="F361" s="213"/>
      <c r="G361" s="15"/>
      <c r="H361" s="2"/>
      <c r="I361" s="3"/>
      <c r="J361" s="1"/>
      <c r="K361" s="2"/>
      <c r="L361" s="1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s="216" customFormat="1" ht="43.8" customHeight="1" x14ac:dyDescent="0.3">
      <c r="A362" s="210"/>
      <c r="B362" s="4"/>
      <c r="C362" s="211"/>
      <c r="D362" s="212"/>
      <c r="E362" s="213"/>
      <c r="F362" s="213"/>
      <c r="G362" s="15"/>
      <c r="H362" s="2"/>
      <c r="I362" s="3"/>
      <c r="J362" s="1"/>
      <c r="K362" s="2"/>
      <c r="L362" s="1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s="54" customFormat="1" ht="43.8" customHeight="1" x14ac:dyDescent="0.3">
      <c r="A363" s="210"/>
      <c r="B363" s="4"/>
      <c r="C363" s="211"/>
      <c r="D363" s="212"/>
      <c r="E363" s="213"/>
      <c r="F363" s="213"/>
      <c r="G363" s="15"/>
      <c r="H363" s="2"/>
      <c r="I363" s="3"/>
      <c r="J363" s="1"/>
      <c r="K363" s="2"/>
      <c r="L363" s="1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s="54" customFormat="1" ht="43.8" customHeight="1" x14ac:dyDescent="0.3">
      <c r="A364" s="210"/>
      <c r="B364" s="4"/>
      <c r="C364" s="211"/>
      <c r="D364" s="212"/>
      <c r="E364" s="213"/>
      <c r="F364" s="213"/>
      <c r="G364" s="15"/>
      <c r="H364" s="2"/>
      <c r="I364" s="3"/>
      <c r="J364" s="1"/>
      <c r="K364" s="2"/>
      <c r="L364" s="1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s="54" customFormat="1" ht="43.8" customHeight="1" x14ac:dyDescent="0.3">
      <c r="A365" s="210"/>
      <c r="B365" s="4"/>
      <c r="C365" s="211"/>
      <c r="D365" s="212"/>
      <c r="E365" s="213"/>
      <c r="F365" s="213"/>
      <c r="G365" s="15"/>
      <c r="H365" s="2"/>
      <c r="I365" s="3"/>
      <c r="J365" s="1"/>
      <c r="K365" s="2"/>
      <c r="L365" s="1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s="54" customFormat="1" ht="43.8" customHeight="1" x14ac:dyDescent="0.3">
      <c r="A366" s="210"/>
      <c r="B366" s="4"/>
      <c r="C366" s="211"/>
      <c r="D366" s="212"/>
      <c r="E366" s="213"/>
      <c r="F366" s="213"/>
      <c r="G366" s="15"/>
      <c r="H366" s="2"/>
      <c r="I366" s="3"/>
      <c r="J366" s="1"/>
      <c r="K366" s="2"/>
      <c r="L366" s="1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9" spans="1:27" s="217" customFormat="1" ht="43.8" customHeight="1" x14ac:dyDescent="0.3">
      <c r="A369" s="210"/>
      <c r="B369" s="4"/>
      <c r="C369" s="211"/>
      <c r="D369" s="212"/>
      <c r="E369" s="213"/>
      <c r="F369" s="213"/>
      <c r="G369" s="15"/>
      <c r="H369" s="2"/>
      <c r="I369" s="3"/>
      <c r="J369" s="1"/>
      <c r="K369" s="2"/>
      <c r="L369" s="1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s="215" customFormat="1" ht="43.8" customHeight="1" x14ac:dyDescent="0.3">
      <c r="A370" s="210"/>
      <c r="B370" s="4"/>
      <c r="C370" s="211"/>
      <c r="D370" s="212"/>
      <c r="E370" s="213"/>
      <c r="F370" s="213"/>
      <c r="G370" s="15"/>
      <c r="H370" s="2"/>
      <c r="I370" s="3"/>
      <c r="J370" s="1"/>
      <c r="K370" s="2"/>
      <c r="L370" s="1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s="215" customFormat="1" ht="43.8" customHeight="1" x14ac:dyDescent="0.3">
      <c r="A371" s="210"/>
      <c r="B371" s="4"/>
      <c r="C371" s="211"/>
      <c r="D371" s="212"/>
      <c r="E371" s="213"/>
      <c r="F371" s="213"/>
      <c r="G371" s="15"/>
      <c r="H371" s="2"/>
      <c r="I371" s="3"/>
      <c r="J371" s="1"/>
      <c r="K371" s="2"/>
      <c r="L371" s="1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81" spans="1:27" s="64" customFormat="1" ht="43.8" customHeight="1" x14ac:dyDescent="0.3">
      <c r="A381" s="210"/>
      <c r="B381" s="4"/>
      <c r="C381" s="211"/>
      <c r="D381" s="212"/>
      <c r="E381" s="213"/>
      <c r="F381" s="213"/>
      <c r="G381" s="15"/>
      <c r="H381" s="2"/>
      <c r="I381" s="3"/>
      <c r="J381" s="1"/>
      <c r="K381" s="2"/>
      <c r="L381" s="1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93" spans="1:27" s="9" customFormat="1" ht="43.8" customHeight="1" x14ac:dyDescent="0.3">
      <c r="A393" s="210"/>
      <c r="B393" s="4"/>
      <c r="C393" s="211"/>
      <c r="D393" s="212"/>
      <c r="E393" s="213"/>
      <c r="F393" s="213"/>
      <c r="G393" s="15"/>
      <c r="H393" s="2"/>
      <c r="I393" s="3"/>
      <c r="J393" s="1"/>
      <c r="K393" s="2"/>
      <c r="L393" s="1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s="9" customFormat="1" ht="43.8" customHeight="1" x14ac:dyDescent="0.3">
      <c r="A394" s="210"/>
      <c r="B394" s="4"/>
      <c r="C394" s="211"/>
      <c r="D394" s="212"/>
      <c r="E394" s="213"/>
      <c r="F394" s="213"/>
      <c r="G394" s="15"/>
      <c r="H394" s="2"/>
      <c r="I394" s="3"/>
      <c r="J394" s="1"/>
      <c r="K394" s="2"/>
      <c r="L394" s="1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s="9" customFormat="1" ht="43.8" customHeight="1" x14ac:dyDescent="0.3">
      <c r="A395" s="210"/>
      <c r="B395" s="4"/>
      <c r="C395" s="211"/>
      <c r="D395" s="212"/>
      <c r="E395" s="213"/>
      <c r="F395" s="213"/>
      <c r="G395" s="15"/>
      <c r="H395" s="2"/>
      <c r="I395" s="3"/>
      <c r="J395" s="1"/>
      <c r="K395" s="2"/>
      <c r="L395" s="1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7" spans="1:27" s="215" customFormat="1" ht="43.8" customHeight="1" x14ac:dyDescent="0.3">
      <c r="A397" s="210"/>
      <c r="B397" s="4"/>
      <c r="C397" s="211"/>
      <c r="D397" s="212"/>
      <c r="E397" s="213"/>
      <c r="F397" s="213"/>
      <c r="G397" s="15"/>
      <c r="H397" s="2"/>
      <c r="I397" s="3"/>
      <c r="J397" s="1"/>
      <c r="K397" s="2"/>
      <c r="L397" s="1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402" spans="1:27" s="215" customFormat="1" ht="43.8" customHeight="1" x14ac:dyDescent="0.3">
      <c r="A402" s="210"/>
      <c r="B402" s="4"/>
      <c r="C402" s="211"/>
      <c r="D402" s="212"/>
      <c r="E402" s="213"/>
      <c r="F402" s="213"/>
      <c r="G402" s="15"/>
      <c r="H402" s="2"/>
      <c r="I402" s="3"/>
      <c r="J402" s="1"/>
      <c r="K402" s="2"/>
      <c r="L402" s="1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4" spans="1:27" s="43" customFormat="1" ht="43.8" customHeight="1" x14ac:dyDescent="0.3">
      <c r="A404" s="210"/>
      <c r="B404" s="4"/>
      <c r="C404" s="211"/>
      <c r="D404" s="212"/>
      <c r="E404" s="213"/>
      <c r="F404" s="213"/>
      <c r="G404" s="15"/>
      <c r="H404" s="2"/>
      <c r="I404" s="3"/>
      <c r="J404" s="1"/>
      <c r="K404" s="2"/>
      <c r="L404" s="1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s="43" customFormat="1" ht="43.8" customHeight="1" x14ac:dyDescent="0.3">
      <c r="A405" s="210"/>
      <c r="B405" s="4"/>
      <c r="C405" s="211"/>
      <c r="D405" s="212"/>
      <c r="E405" s="213"/>
      <c r="F405" s="213"/>
      <c r="G405" s="15"/>
      <c r="H405" s="2"/>
      <c r="I405" s="3"/>
      <c r="J405" s="1"/>
      <c r="K405" s="2"/>
      <c r="L405" s="1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s="54" customFormat="1" ht="43.8" customHeight="1" x14ac:dyDescent="0.3">
      <c r="A406" s="210"/>
      <c r="B406" s="4"/>
      <c r="C406" s="211"/>
      <c r="D406" s="212"/>
      <c r="E406" s="213"/>
      <c r="F406" s="213"/>
      <c r="G406" s="15"/>
      <c r="H406" s="2"/>
      <c r="I406" s="3"/>
      <c r="J406" s="1"/>
      <c r="K406" s="2"/>
      <c r="L406" s="1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s="64" customFormat="1" ht="43.8" customHeight="1" x14ac:dyDescent="0.3">
      <c r="A407" s="210"/>
      <c r="B407" s="4"/>
      <c r="C407" s="211"/>
      <c r="D407" s="212"/>
      <c r="E407" s="213"/>
      <c r="F407" s="213"/>
      <c r="G407" s="15"/>
      <c r="H407" s="2"/>
      <c r="I407" s="3"/>
      <c r="J407" s="1"/>
      <c r="K407" s="2"/>
      <c r="L407" s="1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s="72" customFormat="1" ht="43.8" customHeight="1" x14ac:dyDescent="0.3">
      <c r="A408" s="210"/>
      <c r="B408" s="4"/>
      <c r="C408" s="211"/>
      <c r="D408" s="212"/>
      <c r="E408" s="213"/>
      <c r="F408" s="213"/>
      <c r="G408" s="15"/>
      <c r="H408" s="2"/>
      <c r="I408" s="3"/>
      <c r="J408" s="1"/>
      <c r="K408" s="2"/>
      <c r="L408" s="1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s="72" customFormat="1" ht="43.8" customHeight="1" x14ac:dyDescent="0.3">
      <c r="A409" s="210"/>
      <c r="B409" s="4"/>
      <c r="C409" s="211"/>
      <c r="D409" s="212"/>
      <c r="E409" s="213"/>
      <c r="F409" s="213"/>
      <c r="G409" s="15"/>
      <c r="H409" s="2"/>
      <c r="I409" s="3"/>
      <c r="J409" s="1"/>
      <c r="K409" s="2"/>
      <c r="L409" s="1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s="81" customFormat="1" ht="43.8" customHeight="1" x14ac:dyDescent="0.3">
      <c r="A410" s="210"/>
      <c r="B410" s="4"/>
      <c r="C410" s="211"/>
      <c r="D410" s="212"/>
      <c r="E410" s="213"/>
      <c r="F410" s="213"/>
      <c r="G410" s="15"/>
      <c r="H410" s="2"/>
      <c r="I410" s="3"/>
      <c r="J410" s="1"/>
      <c r="K410" s="2"/>
      <c r="L410" s="1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s="81" customFormat="1" ht="43.8" customHeight="1" x14ac:dyDescent="0.3">
      <c r="A411" s="210"/>
      <c r="B411" s="4"/>
      <c r="C411" s="211"/>
      <c r="D411" s="212"/>
      <c r="E411" s="213"/>
      <c r="F411" s="213"/>
      <c r="G411" s="15"/>
      <c r="H411" s="2"/>
      <c r="I411" s="3"/>
      <c r="J411" s="1"/>
      <c r="K411" s="2"/>
      <c r="L411" s="1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s="81" customFormat="1" ht="43.8" customHeight="1" x14ac:dyDescent="0.3">
      <c r="A412" s="210"/>
      <c r="B412" s="4"/>
      <c r="C412" s="211"/>
      <c r="D412" s="212"/>
      <c r="E412" s="213"/>
      <c r="F412" s="213"/>
      <c r="G412" s="15"/>
      <c r="H412" s="2"/>
      <c r="I412" s="3"/>
      <c r="J412" s="1"/>
      <c r="K412" s="2"/>
      <c r="L412" s="1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s="88" customFormat="1" ht="43.8" customHeight="1" x14ac:dyDescent="0.3">
      <c r="A413" s="210"/>
      <c r="B413" s="4"/>
      <c r="C413" s="211"/>
      <c r="D413" s="212"/>
      <c r="E413" s="213"/>
      <c r="F413" s="213"/>
      <c r="G413" s="15"/>
      <c r="H413" s="2"/>
      <c r="I413" s="3"/>
      <c r="J413" s="1"/>
      <c r="K413" s="2"/>
      <c r="L413" s="1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s="72" customFormat="1" ht="43.8" customHeight="1" x14ac:dyDescent="0.3">
      <c r="A414" s="210"/>
      <c r="B414" s="4"/>
      <c r="C414" s="211"/>
      <c r="D414" s="212"/>
      <c r="E414" s="213"/>
      <c r="F414" s="213"/>
      <c r="G414" s="15"/>
      <c r="H414" s="2"/>
      <c r="I414" s="3"/>
      <c r="J414" s="1"/>
      <c r="K414" s="2"/>
      <c r="L414" s="1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s="104" customFormat="1" ht="43.8" customHeight="1" x14ac:dyDescent="0.3">
      <c r="A415" s="210"/>
      <c r="B415" s="4"/>
      <c r="C415" s="211"/>
      <c r="D415" s="212"/>
      <c r="E415" s="213"/>
      <c r="F415" s="213"/>
      <c r="G415" s="15"/>
      <c r="H415" s="2"/>
      <c r="I415" s="3"/>
      <c r="J415" s="1"/>
      <c r="K415" s="2"/>
      <c r="L415" s="1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s="104" customFormat="1" ht="43.8" customHeight="1" x14ac:dyDescent="0.3">
      <c r="A416" s="210"/>
      <c r="B416" s="4"/>
      <c r="C416" s="211"/>
      <c r="D416" s="212"/>
      <c r="E416" s="213"/>
      <c r="F416" s="213"/>
      <c r="G416" s="15"/>
      <c r="H416" s="2"/>
      <c r="I416" s="3"/>
      <c r="J416" s="1"/>
      <c r="K416" s="2"/>
      <c r="L416" s="1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31" s="104" customFormat="1" ht="43.8" customHeight="1" x14ac:dyDescent="0.3">
      <c r="A417" s="210"/>
      <c r="B417" s="4"/>
      <c r="C417" s="211"/>
      <c r="D417" s="212"/>
      <c r="E417" s="213"/>
      <c r="F417" s="213"/>
      <c r="G417" s="15"/>
      <c r="H417" s="2"/>
      <c r="I417" s="3"/>
      <c r="J417" s="1"/>
      <c r="K417" s="2"/>
      <c r="L417" s="1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31" s="104" customFormat="1" ht="43.8" customHeight="1" x14ac:dyDescent="0.3">
      <c r="A418" s="210"/>
      <c r="B418" s="4"/>
      <c r="C418" s="211"/>
      <c r="D418" s="212"/>
      <c r="E418" s="213"/>
      <c r="F418" s="213"/>
      <c r="G418" s="15"/>
      <c r="H418" s="2"/>
      <c r="I418" s="3"/>
      <c r="J418" s="1"/>
      <c r="K418" s="2"/>
      <c r="L418" s="1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31" s="119" customFormat="1" ht="43.8" customHeight="1" x14ac:dyDescent="0.3">
      <c r="A419" s="210"/>
      <c r="B419" s="4"/>
      <c r="C419" s="211"/>
      <c r="D419" s="212"/>
      <c r="E419" s="213"/>
      <c r="F419" s="213"/>
      <c r="G419" s="15"/>
      <c r="H419" s="2"/>
      <c r="I419" s="3"/>
      <c r="J419" s="1"/>
      <c r="K419" s="2"/>
      <c r="L419" s="1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31" s="64" customFormat="1" ht="43.8" customHeight="1" x14ac:dyDescent="0.3">
      <c r="A420" s="210"/>
      <c r="B420" s="4"/>
      <c r="C420" s="211"/>
      <c r="D420" s="212"/>
      <c r="E420" s="213"/>
      <c r="F420" s="213"/>
      <c r="G420" s="15"/>
      <c r="H420" s="2"/>
      <c r="I420" s="3"/>
      <c r="J420" s="1"/>
      <c r="K420" s="2"/>
      <c r="L420" s="1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31" s="216" customFormat="1" ht="43.8" customHeight="1" x14ac:dyDescent="0.3">
      <c r="A421" s="210"/>
      <c r="B421" s="4"/>
      <c r="C421" s="211"/>
      <c r="D421" s="212"/>
      <c r="E421" s="213"/>
      <c r="F421" s="213"/>
      <c r="G421" s="15"/>
      <c r="H421" s="2"/>
      <c r="I421" s="3"/>
      <c r="J421" s="1"/>
      <c r="K421" s="2"/>
      <c r="L421" s="1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31" s="54" customFormat="1" ht="43.8" customHeight="1" x14ac:dyDescent="0.3">
      <c r="A422" s="210"/>
      <c r="B422" s="4"/>
      <c r="C422" s="211"/>
      <c r="D422" s="212"/>
      <c r="E422" s="213"/>
      <c r="F422" s="213"/>
      <c r="G422" s="15"/>
      <c r="H422" s="2"/>
      <c r="I422" s="3"/>
      <c r="J422" s="1"/>
      <c r="K422" s="2"/>
      <c r="L422" s="1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31" s="54" customFormat="1" ht="43.8" customHeight="1" x14ac:dyDescent="0.3">
      <c r="A423" s="210"/>
      <c r="B423" s="4"/>
      <c r="C423" s="211"/>
      <c r="D423" s="212"/>
      <c r="E423" s="213"/>
      <c r="F423" s="213"/>
      <c r="G423" s="15"/>
      <c r="H423" s="2"/>
      <c r="I423" s="3"/>
      <c r="J423" s="1"/>
      <c r="K423" s="2"/>
      <c r="L423" s="1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31" s="54" customFormat="1" ht="43.8" customHeight="1" x14ac:dyDescent="0.3">
      <c r="A424" s="210"/>
      <c r="B424" s="4"/>
      <c r="C424" s="211"/>
      <c r="D424" s="212"/>
      <c r="E424" s="213"/>
      <c r="F424" s="213"/>
      <c r="G424" s="15"/>
      <c r="H424" s="2"/>
      <c r="I424" s="3"/>
      <c r="J424" s="1"/>
      <c r="K424" s="2"/>
      <c r="L424" s="1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31" s="54" customFormat="1" ht="43.8" customHeight="1" x14ac:dyDescent="0.3">
      <c r="A425" s="210"/>
      <c r="B425" s="4"/>
      <c r="C425" s="211"/>
      <c r="D425" s="212"/>
      <c r="E425" s="213"/>
      <c r="F425" s="213"/>
      <c r="G425" s="15"/>
      <c r="H425" s="2"/>
      <c r="I425" s="3"/>
      <c r="J425" s="1"/>
      <c r="K425" s="2"/>
      <c r="L425" s="1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E425" s="55"/>
    </row>
    <row r="426" spans="1:31" s="54" customFormat="1" ht="43.8" customHeight="1" x14ac:dyDescent="0.3">
      <c r="A426" s="210"/>
      <c r="B426" s="4"/>
      <c r="C426" s="211"/>
      <c r="D426" s="212"/>
      <c r="E426" s="213"/>
      <c r="F426" s="213"/>
      <c r="G426" s="15"/>
      <c r="H426" s="2"/>
      <c r="I426" s="3"/>
      <c r="J426" s="1"/>
      <c r="K426" s="2"/>
      <c r="L426" s="1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31" s="54" customFormat="1" ht="43.8" customHeight="1" x14ac:dyDescent="0.3">
      <c r="A427" s="210"/>
      <c r="B427" s="4"/>
      <c r="C427" s="211"/>
      <c r="D427" s="212"/>
      <c r="E427" s="213"/>
      <c r="F427" s="213"/>
      <c r="G427" s="15"/>
      <c r="H427" s="2"/>
      <c r="I427" s="3"/>
      <c r="J427" s="1"/>
      <c r="K427" s="2"/>
      <c r="L427" s="1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31" spans="1:31" s="217" customFormat="1" ht="43.8" customHeight="1" x14ac:dyDescent="0.3">
      <c r="A431" s="210"/>
      <c r="B431" s="4"/>
      <c r="C431" s="211"/>
      <c r="D431" s="212"/>
      <c r="E431" s="213"/>
      <c r="F431" s="213"/>
      <c r="G431" s="15"/>
      <c r="H431" s="2"/>
      <c r="I431" s="3"/>
      <c r="J431" s="1"/>
      <c r="K431" s="2"/>
      <c r="L431" s="1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31" s="215" customFormat="1" ht="43.8" customHeight="1" x14ac:dyDescent="0.3">
      <c r="A432" s="210"/>
      <c r="B432" s="4"/>
      <c r="C432" s="211"/>
      <c r="D432" s="212"/>
      <c r="E432" s="213"/>
      <c r="F432" s="213"/>
      <c r="G432" s="15"/>
      <c r="H432" s="2"/>
      <c r="I432" s="3"/>
      <c r="J432" s="1"/>
      <c r="K432" s="2"/>
      <c r="L432" s="1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s="215" customFormat="1" ht="43.8" customHeight="1" x14ac:dyDescent="0.3">
      <c r="A433" s="210"/>
      <c r="B433" s="4"/>
      <c r="C433" s="211"/>
      <c r="D433" s="212"/>
      <c r="E433" s="213"/>
      <c r="F433" s="213"/>
      <c r="G433" s="15"/>
      <c r="H433" s="2"/>
      <c r="I433" s="3"/>
      <c r="J433" s="1"/>
      <c r="K433" s="2"/>
      <c r="L433" s="1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42" spans="1:27" s="214" customFormat="1" ht="43.8" customHeight="1" x14ac:dyDescent="0.3">
      <c r="A442" s="210"/>
      <c r="B442" s="4"/>
      <c r="C442" s="211"/>
      <c r="D442" s="212"/>
      <c r="E442" s="213"/>
      <c r="F442" s="213"/>
      <c r="G442" s="15"/>
      <c r="H442" s="2"/>
      <c r="I442" s="3"/>
      <c r="J442" s="1"/>
      <c r="K442" s="2"/>
      <c r="L442" s="1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55" spans="1:27" s="9" customFormat="1" ht="43.8" customHeight="1" x14ac:dyDescent="0.3">
      <c r="A455" s="210"/>
      <c r="B455" s="4"/>
      <c r="C455" s="211"/>
      <c r="D455" s="212"/>
      <c r="E455" s="213"/>
      <c r="F455" s="213"/>
      <c r="G455" s="15"/>
      <c r="H455" s="2"/>
      <c r="I455" s="3"/>
      <c r="J455" s="1"/>
      <c r="K455" s="2"/>
      <c r="L455" s="1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s="9" customFormat="1" ht="43.8" customHeight="1" x14ac:dyDescent="0.3">
      <c r="A456" s="210"/>
      <c r="B456" s="4"/>
      <c r="C456" s="211"/>
      <c r="D456" s="212"/>
      <c r="E456" s="213"/>
      <c r="F456" s="213"/>
      <c r="G456" s="15"/>
      <c r="H456" s="2"/>
      <c r="I456" s="3"/>
      <c r="J456" s="1"/>
      <c r="K456" s="2"/>
      <c r="L456" s="1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s="9" customFormat="1" ht="43.8" customHeight="1" x14ac:dyDescent="0.3">
      <c r="A457" s="210"/>
      <c r="B457" s="4"/>
      <c r="C457" s="211"/>
      <c r="D457" s="212"/>
      <c r="E457" s="213"/>
      <c r="F457" s="213"/>
      <c r="G457" s="15"/>
      <c r="H457" s="2"/>
      <c r="I457" s="3"/>
      <c r="J457" s="1"/>
      <c r="K457" s="2"/>
      <c r="L457" s="1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9" spans="1:27" s="215" customFormat="1" ht="43.8" customHeight="1" x14ac:dyDescent="0.3">
      <c r="A459" s="210"/>
      <c r="B459" s="4"/>
      <c r="C459" s="211"/>
      <c r="D459" s="212"/>
      <c r="E459" s="213"/>
      <c r="F459" s="213"/>
      <c r="G459" s="15"/>
      <c r="H459" s="2"/>
      <c r="I459" s="3"/>
      <c r="J459" s="1"/>
      <c r="K459" s="2"/>
      <c r="L459" s="1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4" spans="1:27" s="215" customFormat="1" ht="43.8" customHeight="1" x14ac:dyDescent="0.3">
      <c r="A464" s="210"/>
      <c r="B464" s="4"/>
      <c r="C464" s="211"/>
      <c r="D464" s="212"/>
      <c r="E464" s="213"/>
      <c r="F464" s="213"/>
      <c r="G464" s="15"/>
      <c r="H464" s="2"/>
      <c r="I464" s="3"/>
      <c r="J464" s="1"/>
      <c r="K464" s="2"/>
      <c r="L464" s="1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6" spans="1:27" s="43" customFormat="1" ht="43.8" customHeight="1" x14ac:dyDescent="0.3">
      <c r="A466" s="210"/>
      <c r="B466" s="4"/>
      <c r="C466" s="211"/>
      <c r="D466" s="212"/>
      <c r="E466" s="213"/>
      <c r="F466" s="213"/>
      <c r="G466" s="15"/>
      <c r="H466" s="2"/>
      <c r="I466" s="3"/>
      <c r="J466" s="1"/>
      <c r="K466" s="2"/>
      <c r="L466" s="1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s="43" customFormat="1" ht="43.8" customHeight="1" x14ac:dyDescent="0.3">
      <c r="A467" s="210"/>
      <c r="B467" s="4"/>
      <c r="C467" s="211"/>
      <c r="D467" s="212"/>
      <c r="E467" s="213"/>
      <c r="F467" s="213"/>
      <c r="G467" s="15"/>
      <c r="H467" s="2"/>
      <c r="I467" s="3"/>
      <c r="J467" s="1"/>
      <c r="K467" s="2"/>
      <c r="L467" s="1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s="54" customFormat="1" ht="43.8" customHeight="1" x14ac:dyDescent="0.3">
      <c r="A468" s="210"/>
      <c r="B468" s="4"/>
      <c r="C468" s="211"/>
      <c r="D468" s="212"/>
      <c r="E468" s="213"/>
      <c r="F468" s="213"/>
      <c r="G468" s="15"/>
      <c r="H468" s="2"/>
      <c r="I468" s="3"/>
      <c r="J468" s="1"/>
      <c r="K468" s="2"/>
      <c r="L468" s="1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s="64" customFormat="1" ht="43.8" customHeight="1" x14ac:dyDescent="0.3">
      <c r="A469" s="210"/>
      <c r="B469" s="4"/>
      <c r="C469" s="211"/>
      <c r="D469" s="212"/>
      <c r="E469" s="213"/>
      <c r="F469" s="213"/>
      <c r="G469" s="15"/>
      <c r="H469" s="2"/>
      <c r="I469" s="3"/>
      <c r="J469" s="1"/>
      <c r="K469" s="2"/>
      <c r="L469" s="1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s="72" customFormat="1" ht="43.8" customHeight="1" x14ac:dyDescent="0.3">
      <c r="A470" s="210"/>
      <c r="B470" s="4"/>
      <c r="C470" s="211"/>
      <c r="D470" s="212"/>
      <c r="E470" s="213"/>
      <c r="F470" s="213"/>
      <c r="G470" s="15"/>
      <c r="H470" s="2"/>
      <c r="I470" s="3"/>
      <c r="J470" s="1"/>
      <c r="K470" s="2"/>
      <c r="L470" s="1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s="72" customFormat="1" ht="43.8" customHeight="1" x14ac:dyDescent="0.3">
      <c r="A471" s="210"/>
      <c r="B471" s="4"/>
      <c r="C471" s="211"/>
      <c r="D471" s="212"/>
      <c r="E471" s="213"/>
      <c r="F471" s="213"/>
      <c r="G471" s="15"/>
      <c r="H471" s="2"/>
      <c r="I471" s="3"/>
      <c r="J471" s="1"/>
      <c r="K471" s="2"/>
      <c r="L471" s="1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s="81" customFormat="1" ht="43.8" customHeight="1" x14ac:dyDescent="0.3">
      <c r="A472" s="210"/>
      <c r="B472" s="4"/>
      <c r="C472" s="211"/>
      <c r="D472" s="212"/>
      <c r="E472" s="213"/>
      <c r="F472" s="213"/>
      <c r="G472" s="15"/>
      <c r="H472" s="2"/>
      <c r="I472" s="3"/>
      <c r="J472" s="1"/>
      <c r="K472" s="2"/>
      <c r="L472" s="1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s="81" customFormat="1" ht="43.8" customHeight="1" x14ac:dyDescent="0.3">
      <c r="A473" s="210"/>
      <c r="B473" s="4"/>
      <c r="C473" s="211"/>
      <c r="D473" s="212"/>
      <c r="E473" s="213"/>
      <c r="F473" s="213"/>
      <c r="G473" s="15"/>
      <c r="H473" s="2"/>
      <c r="I473" s="3"/>
      <c r="J473" s="1"/>
      <c r="K473" s="2"/>
      <c r="L473" s="1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s="81" customFormat="1" ht="43.8" customHeight="1" x14ac:dyDescent="0.3">
      <c r="A474" s="210"/>
      <c r="B474" s="4"/>
      <c r="C474" s="211"/>
      <c r="D474" s="212"/>
      <c r="E474" s="213"/>
      <c r="F474" s="213"/>
      <c r="G474" s="15"/>
      <c r="H474" s="2"/>
      <c r="I474" s="3"/>
      <c r="J474" s="1"/>
      <c r="K474" s="2"/>
      <c r="L474" s="1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s="88" customFormat="1" ht="43.8" customHeight="1" x14ac:dyDescent="0.3">
      <c r="A475" s="210"/>
      <c r="B475" s="4"/>
      <c r="C475" s="211"/>
      <c r="D475" s="212"/>
      <c r="E475" s="213"/>
      <c r="F475" s="213"/>
      <c r="G475" s="15"/>
      <c r="H475" s="2"/>
      <c r="I475" s="3"/>
      <c r="J475" s="1"/>
      <c r="K475" s="2"/>
      <c r="L475" s="1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s="72" customFormat="1" ht="43.8" customHeight="1" x14ac:dyDescent="0.3">
      <c r="A476" s="210"/>
      <c r="B476" s="4"/>
      <c r="C476" s="211"/>
      <c r="D476" s="212"/>
      <c r="E476" s="213"/>
      <c r="F476" s="213"/>
      <c r="G476" s="15"/>
      <c r="H476" s="2"/>
      <c r="I476" s="3"/>
      <c r="J476" s="1"/>
      <c r="K476" s="2"/>
      <c r="L476" s="1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s="104" customFormat="1" ht="43.8" customHeight="1" x14ac:dyDescent="0.3">
      <c r="A477" s="210"/>
      <c r="B477" s="4"/>
      <c r="C477" s="211"/>
      <c r="D477" s="212"/>
      <c r="E477" s="213"/>
      <c r="F477" s="213"/>
      <c r="G477" s="15"/>
      <c r="H477" s="2"/>
      <c r="I477" s="3"/>
      <c r="J477" s="1"/>
      <c r="K477" s="2"/>
      <c r="L477" s="1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s="104" customFormat="1" ht="43.8" customHeight="1" x14ac:dyDescent="0.3">
      <c r="A478" s="210"/>
      <c r="B478" s="4"/>
      <c r="C478" s="211"/>
      <c r="D478" s="212"/>
      <c r="E478" s="213"/>
      <c r="F478" s="213"/>
      <c r="G478" s="15"/>
      <c r="H478" s="2"/>
      <c r="I478" s="3"/>
      <c r="J478" s="1"/>
      <c r="K478" s="2"/>
      <c r="L478" s="1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s="104" customFormat="1" ht="43.8" customHeight="1" x14ac:dyDescent="0.3">
      <c r="A479" s="210"/>
      <c r="B479" s="4"/>
      <c r="C479" s="211"/>
      <c r="D479" s="212"/>
      <c r="E479" s="213"/>
      <c r="F479" s="213"/>
      <c r="G479" s="15"/>
      <c r="H479" s="2"/>
      <c r="I479" s="3"/>
      <c r="J479" s="1"/>
      <c r="K479" s="2"/>
      <c r="L479" s="1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s="104" customFormat="1" ht="43.8" customHeight="1" x14ac:dyDescent="0.3">
      <c r="A480" s="210"/>
      <c r="B480" s="4"/>
      <c r="C480" s="211"/>
      <c r="D480" s="212"/>
      <c r="E480" s="213"/>
      <c r="F480" s="213"/>
      <c r="G480" s="15"/>
      <c r="H480" s="2"/>
      <c r="I480" s="3"/>
      <c r="J480" s="1"/>
      <c r="K480" s="2"/>
      <c r="L480" s="1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31" s="119" customFormat="1" ht="43.8" customHeight="1" x14ac:dyDescent="0.3">
      <c r="A481" s="210"/>
      <c r="B481" s="4"/>
      <c r="C481" s="211"/>
      <c r="D481" s="212"/>
      <c r="E481" s="213"/>
      <c r="F481" s="213"/>
      <c r="G481" s="15"/>
      <c r="H481" s="2"/>
      <c r="I481" s="3"/>
      <c r="J481" s="1"/>
      <c r="K481" s="2"/>
      <c r="L481" s="1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31" s="64" customFormat="1" ht="43.8" customHeight="1" x14ac:dyDescent="0.3">
      <c r="A482" s="210"/>
      <c r="B482" s="4"/>
      <c r="C482" s="211"/>
      <c r="D482" s="212"/>
      <c r="E482" s="213"/>
      <c r="F482" s="213"/>
      <c r="G482" s="15"/>
      <c r="H482" s="2"/>
      <c r="I482" s="3"/>
      <c r="J482" s="1"/>
      <c r="K482" s="2"/>
      <c r="L482" s="1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31" s="216" customFormat="1" ht="43.8" customHeight="1" x14ac:dyDescent="0.3">
      <c r="A483" s="210"/>
      <c r="B483" s="4"/>
      <c r="C483" s="211"/>
      <c r="D483" s="212"/>
      <c r="E483" s="213"/>
      <c r="F483" s="213"/>
      <c r="G483" s="15"/>
      <c r="H483" s="2"/>
      <c r="I483" s="3"/>
      <c r="J483" s="1"/>
      <c r="K483" s="2"/>
      <c r="L483" s="1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31" s="54" customFormat="1" ht="43.8" customHeight="1" x14ac:dyDescent="0.3">
      <c r="A484" s="210"/>
      <c r="B484" s="4"/>
      <c r="C484" s="211"/>
      <c r="D484" s="212"/>
      <c r="E484" s="213"/>
      <c r="F484" s="213"/>
      <c r="G484" s="15"/>
      <c r="H484" s="2"/>
      <c r="I484" s="3"/>
      <c r="J484" s="1"/>
      <c r="K484" s="2"/>
      <c r="L484" s="1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31" s="54" customFormat="1" ht="43.8" customHeight="1" x14ac:dyDescent="0.3">
      <c r="A485" s="210"/>
      <c r="B485" s="4"/>
      <c r="C485" s="211"/>
      <c r="D485" s="212"/>
      <c r="E485" s="213"/>
      <c r="F485" s="213"/>
      <c r="G485" s="15"/>
      <c r="H485" s="2"/>
      <c r="I485" s="3"/>
      <c r="J485" s="1"/>
      <c r="K485" s="2"/>
      <c r="L485" s="1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31" s="54" customFormat="1" ht="43.8" customHeight="1" x14ac:dyDescent="0.3">
      <c r="A486" s="210"/>
      <c r="B486" s="4"/>
      <c r="C486" s="211"/>
      <c r="D486" s="212"/>
      <c r="E486" s="213"/>
      <c r="F486" s="213"/>
      <c r="G486" s="15"/>
      <c r="H486" s="2"/>
      <c r="I486" s="3"/>
      <c r="J486" s="1"/>
      <c r="K486" s="2"/>
      <c r="L486" s="1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31" s="54" customFormat="1" ht="43.8" customHeight="1" x14ac:dyDescent="0.3">
      <c r="A487" s="210"/>
      <c r="B487" s="4"/>
      <c r="C487" s="211"/>
      <c r="D487" s="212"/>
      <c r="E487" s="213"/>
      <c r="F487" s="213"/>
      <c r="G487" s="15"/>
      <c r="H487" s="2"/>
      <c r="I487" s="3"/>
      <c r="J487" s="1"/>
      <c r="K487" s="2"/>
      <c r="L487" s="1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E487" s="55"/>
    </row>
    <row r="488" spans="1:31" s="54" customFormat="1" ht="43.8" customHeight="1" x14ac:dyDescent="0.3">
      <c r="A488" s="210"/>
      <c r="B488" s="4"/>
      <c r="C488" s="211"/>
      <c r="D488" s="212"/>
      <c r="E488" s="213"/>
      <c r="F488" s="213"/>
      <c r="G488" s="15"/>
      <c r="H488" s="2"/>
      <c r="I488" s="3"/>
      <c r="J488" s="1"/>
      <c r="K488" s="2"/>
      <c r="L488" s="1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31" s="54" customFormat="1" ht="43.8" customHeight="1" x14ac:dyDescent="0.3">
      <c r="A489" s="210"/>
      <c r="B489" s="4"/>
      <c r="C489" s="211"/>
      <c r="D489" s="212"/>
      <c r="E489" s="213"/>
      <c r="F489" s="213"/>
      <c r="G489" s="15"/>
      <c r="H489" s="2"/>
      <c r="I489" s="3"/>
      <c r="J489" s="1"/>
      <c r="K489" s="2"/>
      <c r="L489" s="1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3" spans="1:31" s="217" customFormat="1" ht="43.8" customHeight="1" x14ac:dyDescent="0.3">
      <c r="A493" s="210"/>
      <c r="B493" s="4"/>
      <c r="C493" s="211"/>
      <c r="D493" s="212"/>
      <c r="E493" s="213"/>
      <c r="F493" s="213"/>
      <c r="G493" s="15"/>
      <c r="H493" s="2"/>
      <c r="I493" s="3"/>
      <c r="J493" s="1"/>
      <c r="K493" s="2"/>
      <c r="L493" s="1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31" s="215" customFormat="1" ht="43.8" customHeight="1" x14ac:dyDescent="0.3">
      <c r="A494" s="210"/>
      <c r="B494" s="4"/>
      <c r="C494" s="211"/>
      <c r="D494" s="212"/>
      <c r="E494" s="213"/>
      <c r="F494" s="213"/>
      <c r="G494" s="15"/>
      <c r="H494" s="2"/>
      <c r="I494" s="3"/>
      <c r="J494" s="1"/>
      <c r="K494" s="2"/>
      <c r="L494" s="1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31" s="215" customFormat="1" ht="43.8" customHeight="1" x14ac:dyDescent="0.3">
      <c r="A495" s="210"/>
      <c r="B495" s="4"/>
      <c r="C495" s="211"/>
      <c r="D495" s="212"/>
      <c r="E495" s="213"/>
      <c r="F495" s="213"/>
      <c r="G495" s="15"/>
      <c r="H495" s="2"/>
      <c r="I495" s="3"/>
      <c r="J495" s="1"/>
      <c r="K495" s="2"/>
      <c r="L495" s="1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505" spans="1:27" s="214" customFormat="1" ht="43.8" customHeight="1" x14ac:dyDescent="0.3">
      <c r="A505" s="210"/>
      <c r="B505" s="4"/>
      <c r="C505" s="211"/>
      <c r="D505" s="212"/>
      <c r="E505" s="213"/>
      <c r="F505" s="213"/>
      <c r="G505" s="15"/>
      <c r="H505" s="2"/>
      <c r="I505" s="3"/>
      <c r="J505" s="1"/>
      <c r="K505" s="2"/>
      <c r="L505" s="1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22" spans="1:27" s="9" customFormat="1" ht="43.8" customHeight="1" x14ac:dyDescent="0.3">
      <c r="A522" s="210"/>
      <c r="B522" s="4"/>
      <c r="C522" s="211"/>
      <c r="D522" s="212"/>
      <c r="E522" s="213"/>
      <c r="F522" s="213"/>
      <c r="G522" s="15"/>
      <c r="H522" s="2"/>
      <c r="I522" s="3"/>
      <c r="J522" s="1"/>
      <c r="K522" s="2"/>
      <c r="L522" s="1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s="9" customFormat="1" ht="43.8" customHeight="1" x14ac:dyDescent="0.3">
      <c r="A523" s="210"/>
      <c r="B523" s="4"/>
      <c r="C523" s="211"/>
      <c r="D523" s="212"/>
      <c r="E523" s="213"/>
      <c r="F523" s="213"/>
      <c r="G523" s="15"/>
      <c r="H523" s="2"/>
      <c r="I523" s="3"/>
      <c r="J523" s="1"/>
      <c r="K523" s="2"/>
      <c r="L523" s="1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s="9" customFormat="1" ht="43.8" customHeight="1" x14ac:dyDescent="0.3">
      <c r="A524" s="210"/>
      <c r="B524" s="4"/>
      <c r="C524" s="211"/>
      <c r="D524" s="212"/>
      <c r="E524" s="213"/>
      <c r="F524" s="213"/>
      <c r="G524" s="15"/>
      <c r="H524" s="2"/>
      <c r="I524" s="3"/>
      <c r="J524" s="1"/>
      <c r="K524" s="2"/>
      <c r="L524" s="1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6" spans="1:27" s="215" customFormat="1" ht="43.8" customHeight="1" x14ac:dyDescent="0.3">
      <c r="A526" s="210"/>
      <c r="B526" s="4"/>
      <c r="C526" s="211"/>
      <c r="D526" s="212"/>
      <c r="E526" s="213"/>
      <c r="F526" s="213"/>
      <c r="G526" s="15"/>
      <c r="H526" s="2"/>
      <c r="I526" s="3"/>
      <c r="J526" s="1"/>
      <c r="K526" s="2"/>
      <c r="L526" s="1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31" spans="1:30" s="215" customFormat="1" ht="43.8" customHeight="1" x14ac:dyDescent="0.3">
      <c r="A531" s="210"/>
      <c r="B531" s="4"/>
      <c r="C531" s="211"/>
      <c r="D531" s="212"/>
      <c r="E531" s="213"/>
      <c r="F531" s="213"/>
      <c r="G531" s="15"/>
      <c r="H531" s="2"/>
      <c r="I531" s="3"/>
      <c r="J531" s="1"/>
      <c r="K531" s="2"/>
      <c r="L531" s="1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3" spans="1:30" s="43" customFormat="1" ht="43.8" customHeight="1" x14ac:dyDescent="0.3">
      <c r="A533" s="210"/>
      <c r="B533" s="4"/>
      <c r="C533" s="211"/>
      <c r="D533" s="212"/>
      <c r="E533" s="213"/>
      <c r="F533" s="213"/>
      <c r="G533" s="15"/>
      <c r="H533" s="2"/>
      <c r="I533" s="3"/>
      <c r="J533" s="1"/>
      <c r="K533" s="2"/>
      <c r="L533" s="1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30" s="43" customFormat="1" ht="43.8" customHeight="1" x14ac:dyDescent="0.3">
      <c r="A534" s="210"/>
      <c r="B534" s="4"/>
      <c r="C534" s="211"/>
      <c r="D534" s="212"/>
      <c r="E534" s="213"/>
      <c r="F534" s="213"/>
      <c r="G534" s="15"/>
      <c r="H534" s="2"/>
      <c r="I534" s="3"/>
      <c r="J534" s="1"/>
      <c r="K534" s="2"/>
      <c r="L534" s="1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30" s="54" customFormat="1" ht="43.8" customHeight="1" x14ac:dyDescent="0.3">
      <c r="A535" s="210"/>
      <c r="B535" s="4"/>
      <c r="C535" s="211"/>
      <c r="D535" s="212"/>
      <c r="E535" s="213"/>
      <c r="F535" s="213"/>
      <c r="G535" s="15"/>
      <c r="H535" s="2"/>
      <c r="I535" s="3"/>
      <c r="J535" s="1"/>
      <c r="K535" s="2"/>
      <c r="L535" s="1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D535" s="55" t="e">
        <f>#REF!+#REF!+#REF!+#REF!</f>
        <v>#REF!</v>
      </c>
    </row>
    <row r="536" spans="1:30" s="64" customFormat="1" ht="43.8" customHeight="1" x14ac:dyDescent="0.3">
      <c r="A536" s="210"/>
      <c r="B536" s="4"/>
      <c r="C536" s="211"/>
      <c r="D536" s="212"/>
      <c r="E536" s="213"/>
      <c r="F536" s="213"/>
      <c r="G536" s="15"/>
      <c r="H536" s="2"/>
      <c r="I536" s="3"/>
      <c r="J536" s="1"/>
      <c r="K536" s="2"/>
      <c r="L536" s="1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30" s="72" customFormat="1" ht="43.8" customHeight="1" x14ac:dyDescent="0.3">
      <c r="A537" s="210"/>
      <c r="B537" s="4"/>
      <c r="C537" s="211"/>
      <c r="D537" s="212"/>
      <c r="E537" s="213"/>
      <c r="F537" s="213"/>
      <c r="G537" s="15"/>
      <c r="H537" s="2"/>
      <c r="I537" s="3"/>
      <c r="J537" s="1"/>
      <c r="K537" s="2"/>
      <c r="L537" s="1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30" s="72" customFormat="1" ht="43.8" customHeight="1" x14ac:dyDescent="0.3">
      <c r="A538" s="210"/>
      <c r="B538" s="4"/>
      <c r="C538" s="211"/>
      <c r="D538" s="212"/>
      <c r="E538" s="213"/>
      <c r="F538" s="213"/>
      <c r="G538" s="15"/>
      <c r="H538" s="2"/>
      <c r="I538" s="3"/>
      <c r="J538" s="1"/>
      <c r="K538" s="2"/>
      <c r="L538" s="1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30" s="81" customFormat="1" ht="43.8" customHeight="1" x14ac:dyDescent="0.3">
      <c r="A539" s="210"/>
      <c r="B539" s="4"/>
      <c r="C539" s="211"/>
      <c r="D539" s="212"/>
      <c r="E539" s="213"/>
      <c r="F539" s="213"/>
      <c r="G539" s="15"/>
      <c r="H539" s="2"/>
      <c r="I539" s="3"/>
      <c r="J539" s="1"/>
      <c r="K539" s="2"/>
      <c r="L539" s="1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30" s="81" customFormat="1" ht="43.8" customHeight="1" x14ac:dyDescent="0.3">
      <c r="A540" s="210"/>
      <c r="B540" s="4"/>
      <c r="C540" s="211"/>
      <c r="D540" s="212"/>
      <c r="E540" s="213"/>
      <c r="F540" s="213"/>
      <c r="G540" s="15"/>
      <c r="H540" s="2"/>
      <c r="I540" s="3"/>
      <c r="J540" s="1"/>
      <c r="K540" s="2"/>
      <c r="L540" s="1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30" s="81" customFormat="1" ht="43.8" customHeight="1" x14ac:dyDescent="0.3">
      <c r="A541" s="210"/>
      <c r="B541" s="4"/>
      <c r="C541" s="211"/>
      <c r="D541" s="212"/>
      <c r="E541" s="213"/>
      <c r="F541" s="213"/>
      <c r="G541" s="15"/>
      <c r="H541" s="2"/>
      <c r="I541" s="3"/>
      <c r="J541" s="1"/>
      <c r="K541" s="2"/>
      <c r="L541" s="1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30" s="88" customFormat="1" ht="43.8" customHeight="1" x14ac:dyDescent="0.3">
      <c r="A542" s="210"/>
      <c r="B542" s="4"/>
      <c r="C542" s="211"/>
      <c r="D542" s="212"/>
      <c r="E542" s="213"/>
      <c r="F542" s="213"/>
      <c r="G542" s="15"/>
      <c r="H542" s="2"/>
      <c r="I542" s="3"/>
      <c r="J542" s="1"/>
      <c r="K542" s="2"/>
      <c r="L542" s="1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30" s="72" customFormat="1" ht="43.8" customHeight="1" x14ac:dyDescent="0.3">
      <c r="A543" s="210"/>
      <c r="B543" s="4"/>
      <c r="C543" s="211"/>
      <c r="D543" s="212"/>
      <c r="E543" s="213"/>
      <c r="F543" s="213"/>
      <c r="G543" s="15"/>
      <c r="H543" s="2"/>
      <c r="I543" s="3"/>
      <c r="J543" s="1"/>
      <c r="K543" s="2"/>
      <c r="L543" s="1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30" s="104" customFormat="1" ht="43.8" customHeight="1" x14ac:dyDescent="0.3">
      <c r="A544" s="210"/>
      <c r="B544" s="4"/>
      <c r="C544" s="211"/>
      <c r="D544" s="212"/>
      <c r="E544" s="213"/>
      <c r="F544" s="213"/>
      <c r="G544" s="15"/>
      <c r="H544" s="2"/>
      <c r="I544" s="3"/>
      <c r="J544" s="1"/>
      <c r="K544" s="2"/>
      <c r="L544" s="1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s="104" customFormat="1" ht="43.8" customHeight="1" x14ac:dyDescent="0.3">
      <c r="A545" s="210"/>
      <c r="B545" s="4"/>
      <c r="C545" s="211"/>
      <c r="D545" s="212"/>
      <c r="E545" s="213"/>
      <c r="F545" s="213"/>
      <c r="G545" s="15"/>
      <c r="H545" s="2"/>
      <c r="I545" s="3"/>
      <c r="J545" s="1"/>
      <c r="K545" s="2"/>
      <c r="L545" s="1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s="104" customFormat="1" ht="43.8" customHeight="1" x14ac:dyDescent="0.3">
      <c r="A546" s="210"/>
      <c r="B546" s="4"/>
      <c r="C546" s="211"/>
      <c r="D546" s="212"/>
      <c r="E546" s="213"/>
      <c r="F546" s="213"/>
      <c r="G546" s="15"/>
      <c r="H546" s="2"/>
      <c r="I546" s="3"/>
      <c r="J546" s="1"/>
      <c r="K546" s="2"/>
      <c r="L546" s="1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s="104" customFormat="1" ht="43.8" customHeight="1" x14ac:dyDescent="0.3">
      <c r="A547" s="210"/>
      <c r="B547" s="4"/>
      <c r="C547" s="211"/>
      <c r="D547" s="212"/>
      <c r="E547" s="213"/>
      <c r="F547" s="213"/>
      <c r="G547" s="15"/>
      <c r="H547" s="2"/>
      <c r="I547" s="3"/>
      <c r="J547" s="1"/>
      <c r="K547" s="2"/>
      <c r="L547" s="1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s="119" customFormat="1" ht="43.8" customHeight="1" x14ac:dyDescent="0.3">
      <c r="A548" s="210"/>
      <c r="B548" s="4"/>
      <c r="C548" s="211"/>
      <c r="D548" s="212"/>
      <c r="E548" s="213"/>
      <c r="F548" s="213"/>
      <c r="G548" s="15"/>
      <c r="H548" s="2"/>
      <c r="I548" s="3"/>
      <c r="J548" s="1"/>
      <c r="K548" s="2"/>
      <c r="L548" s="1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s="64" customFormat="1" ht="43.8" customHeight="1" x14ac:dyDescent="0.3">
      <c r="A549" s="210"/>
      <c r="B549" s="4"/>
      <c r="C549" s="211"/>
      <c r="D549" s="212"/>
      <c r="E549" s="213"/>
      <c r="F549" s="213"/>
      <c r="G549" s="15"/>
      <c r="H549" s="2"/>
      <c r="I549" s="3"/>
      <c r="J549" s="1"/>
      <c r="K549" s="2"/>
      <c r="L549" s="1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s="64" customFormat="1" ht="43.8" customHeight="1" x14ac:dyDescent="0.3">
      <c r="A550" s="210"/>
      <c r="B550" s="4"/>
      <c r="C550" s="211"/>
      <c r="D550" s="212"/>
      <c r="E550" s="213"/>
      <c r="F550" s="213"/>
      <c r="G550" s="15"/>
      <c r="H550" s="2"/>
      <c r="I550" s="3"/>
      <c r="J550" s="1"/>
      <c r="K550" s="2"/>
      <c r="L550" s="1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s="64" customFormat="1" ht="43.8" customHeight="1" x14ac:dyDescent="0.3">
      <c r="A551" s="210"/>
      <c r="B551" s="4"/>
      <c r="C551" s="211"/>
      <c r="D551" s="212"/>
      <c r="E551" s="213"/>
      <c r="F551" s="213"/>
      <c r="G551" s="15"/>
      <c r="H551" s="2"/>
      <c r="I551" s="3"/>
      <c r="J551" s="1"/>
      <c r="K551" s="2"/>
      <c r="L551" s="1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s="216" customFormat="1" ht="43.8" customHeight="1" x14ac:dyDescent="0.3">
      <c r="A552" s="210"/>
      <c r="B552" s="4"/>
      <c r="C552" s="211"/>
      <c r="D552" s="212"/>
      <c r="E552" s="213"/>
      <c r="F552" s="213"/>
      <c r="G552" s="15"/>
      <c r="H552" s="2"/>
      <c r="I552" s="3"/>
      <c r="J552" s="1"/>
      <c r="K552" s="2"/>
      <c r="L552" s="1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s="54" customFormat="1" ht="43.8" customHeight="1" x14ac:dyDescent="0.3">
      <c r="A553" s="210"/>
      <c r="B553" s="4"/>
      <c r="C553" s="211"/>
      <c r="D553" s="212"/>
      <c r="E553" s="213"/>
      <c r="F553" s="213"/>
      <c r="G553" s="15"/>
      <c r="H553" s="2"/>
      <c r="I553" s="3"/>
      <c r="J553" s="1"/>
      <c r="K553" s="2"/>
      <c r="L553" s="1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s="54" customFormat="1" ht="43.8" customHeight="1" x14ac:dyDescent="0.3">
      <c r="A554" s="210"/>
      <c r="B554" s="4"/>
      <c r="C554" s="211"/>
      <c r="D554" s="212"/>
      <c r="E554" s="213"/>
      <c r="F554" s="213"/>
      <c r="G554" s="15"/>
      <c r="H554" s="2"/>
      <c r="I554" s="3"/>
      <c r="J554" s="1"/>
      <c r="K554" s="2"/>
      <c r="L554" s="1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s="54" customFormat="1" ht="43.8" customHeight="1" x14ac:dyDescent="0.3">
      <c r="A555" s="210"/>
      <c r="B555" s="4"/>
      <c r="C555" s="211"/>
      <c r="D555" s="212"/>
      <c r="E555" s="213"/>
      <c r="F555" s="213"/>
      <c r="G555" s="15"/>
      <c r="H555" s="2"/>
      <c r="I555" s="3"/>
      <c r="J555" s="1"/>
      <c r="K555" s="2"/>
      <c r="L555" s="1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s="54" customFormat="1" ht="43.8" customHeight="1" x14ac:dyDescent="0.3">
      <c r="A556" s="210"/>
      <c r="B556" s="4"/>
      <c r="C556" s="211"/>
      <c r="D556" s="212"/>
      <c r="E556" s="213"/>
      <c r="F556" s="213"/>
      <c r="G556" s="15"/>
      <c r="H556" s="2"/>
      <c r="I556" s="3"/>
      <c r="J556" s="1"/>
      <c r="K556" s="2"/>
      <c r="L556" s="1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s="54" customFormat="1" ht="43.8" customHeight="1" x14ac:dyDescent="0.3">
      <c r="A557" s="210"/>
      <c r="B557" s="4"/>
      <c r="C557" s="211"/>
      <c r="D557" s="212"/>
      <c r="E557" s="213"/>
      <c r="F557" s="213"/>
      <c r="G557" s="15"/>
      <c r="H557" s="2"/>
      <c r="I557" s="3"/>
      <c r="J557" s="1"/>
      <c r="K557" s="2"/>
      <c r="L557" s="1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s="54" customFormat="1" ht="43.8" customHeight="1" x14ac:dyDescent="0.3">
      <c r="A558" s="210"/>
      <c r="B558" s="4"/>
      <c r="C558" s="211"/>
      <c r="D558" s="212"/>
      <c r="E558" s="213"/>
      <c r="F558" s="213"/>
      <c r="G558" s="15"/>
      <c r="H558" s="2"/>
      <c r="I558" s="3"/>
      <c r="J558" s="1"/>
      <c r="K558" s="2"/>
      <c r="L558" s="1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s="54" customFormat="1" ht="43.8" customHeight="1" x14ac:dyDescent="0.3">
      <c r="A559" s="210"/>
      <c r="B559" s="4"/>
      <c r="C559" s="211"/>
      <c r="D559" s="212"/>
      <c r="E559" s="213"/>
      <c r="F559" s="213"/>
      <c r="G559" s="15"/>
      <c r="H559" s="2"/>
      <c r="I559" s="3"/>
      <c r="J559" s="1"/>
      <c r="K559" s="2"/>
      <c r="L559" s="1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3" spans="1:27" s="217" customFormat="1" ht="43.8" customHeight="1" x14ac:dyDescent="0.3">
      <c r="A563" s="210"/>
      <c r="B563" s="4"/>
      <c r="C563" s="211"/>
      <c r="D563" s="212"/>
      <c r="E563" s="213"/>
      <c r="F563" s="213"/>
      <c r="G563" s="15"/>
      <c r="H563" s="2"/>
      <c r="I563" s="3"/>
      <c r="J563" s="1"/>
      <c r="K563" s="2"/>
      <c r="L563" s="1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s="215" customFormat="1" ht="43.8" customHeight="1" x14ac:dyDescent="0.3">
      <c r="A564" s="210"/>
      <c r="B564" s="4"/>
      <c r="C564" s="211"/>
      <c r="D564" s="212"/>
      <c r="E564" s="213"/>
      <c r="F564" s="213"/>
      <c r="G564" s="15"/>
      <c r="H564" s="2"/>
      <c r="I564" s="3"/>
      <c r="J564" s="1"/>
      <c r="K564" s="2"/>
      <c r="L564" s="1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s="215" customFormat="1" ht="43.8" customHeight="1" x14ac:dyDescent="0.3">
      <c r="A565" s="210"/>
      <c r="B565" s="4"/>
      <c r="C565" s="211"/>
      <c r="D565" s="212"/>
      <c r="E565" s="213"/>
      <c r="F565" s="213"/>
      <c r="G565" s="15"/>
      <c r="H565" s="2"/>
      <c r="I565" s="3"/>
      <c r="J565" s="1"/>
      <c r="K565" s="2"/>
      <c r="L565" s="1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79" spans="1:27" s="214" customFormat="1" ht="43.8" customHeight="1" x14ac:dyDescent="0.3">
      <c r="A579" s="210"/>
      <c r="B579" s="4"/>
      <c r="C579" s="211"/>
      <c r="D579" s="212"/>
      <c r="E579" s="213"/>
      <c r="F579" s="213"/>
      <c r="G579" s="15"/>
      <c r="H579" s="2"/>
      <c r="I579" s="3"/>
      <c r="J579" s="1"/>
      <c r="K579" s="2"/>
      <c r="L579" s="1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93" spans="1:27" s="9" customFormat="1" ht="43.8" customHeight="1" x14ac:dyDescent="0.3">
      <c r="A593" s="210"/>
      <c r="B593" s="4"/>
      <c r="C593" s="211"/>
      <c r="D593" s="212"/>
      <c r="E593" s="213"/>
      <c r="F593" s="213"/>
      <c r="G593" s="15"/>
      <c r="H593" s="2"/>
      <c r="I593" s="3"/>
      <c r="J593" s="1"/>
      <c r="K593" s="2"/>
      <c r="L593" s="1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s="9" customFormat="1" ht="43.8" customHeight="1" x14ac:dyDescent="0.3">
      <c r="A594" s="210"/>
      <c r="B594" s="4"/>
      <c r="C594" s="211"/>
      <c r="D594" s="212"/>
      <c r="E594" s="213"/>
      <c r="F594" s="213"/>
      <c r="G594" s="15"/>
      <c r="H594" s="2"/>
      <c r="I594" s="3"/>
      <c r="J594" s="1"/>
      <c r="K594" s="2"/>
      <c r="L594" s="1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s="9" customFormat="1" ht="43.8" customHeight="1" x14ac:dyDescent="0.3">
      <c r="A595" s="210"/>
      <c r="B595" s="4"/>
      <c r="C595" s="211"/>
      <c r="D595" s="212"/>
      <c r="E595" s="213"/>
      <c r="F595" s="213"/>
      <c r="G595" s="15"/>
      <c r="H595" s="2"/>
      <c r="I595" s="3"/>
      <c r="J595" s="1"/>
      <c r="K595" s="2"/>
      <c r="L595" s="1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7" spans="1:27" s="215" customFormat="1" ht="43.8" customHeight="1" x14ac:dyDescent="0.3">
      <c r="A597" s="210"/>
      <c r="B597" s="4"/>
      <c r="C597" s="211"/>
      <c r="D597" s="212"/>
      <c r="E597" s="213"/>
      <c r="F597" s="213"/>
      <c r="G597" s="15"/>
      <c r="H597" s="2"/>
      <c r="I597" s="3"/>
      <c r="J597" s="1"/>
      <c r="K597" s="2"/>
      <c r="L597" s="1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602" spans="1:27" s="215" customFormat="1" ht="43.8" customHeight="1" x14ac:dyDescent="0.3">
      <c r="A602" s="210"/>
      <c r="B602" s="4"/>
      <c r="C602" s="211"/>
      <c r="D602" s="212"/>
      <c r="E602" s="213"/>
      <c r="F602" s="213"/>
      <c r="G602" s="15"/>
      <c r="H602" s="2"/>
      <c r="I602" s="3"/>
      <c r="J602" s="1"/>
      <c r="K602" s="2"/>
      <c r="L602" s="1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4" spans="1:27" s="43" customFormat="1" ht="43.8" customHeight="1" x14ac:dyDescent="0.3">
      <c r="A604" s="210"/>
      <c r="B604" s="4"/>
      <c r="C604" s="211"/>
      <c r="D604" s="212"/>
      <c r="E604" s="213"/>
      <c r="F604" s="213"/>
      <c r="G604" s="15"/>
      <c r="H604" s="2"/>
      <c r="I604" s="3"/>
      <c r="J604" s="1"/>
      <c r="K604" s="2"/>
      <c r="L604" s="1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s="43" customFormat="1" ht="43.8" customHeight="1" x14ac:dyDescent="0.3">
      <c r="A605" s="210"/>
      <c r="B605" s="4"/>
      <c r="C605" s="211"/>
      <c r="D605" s="212"/>
      <c r="E605" s="213"/>
      <c r="F605" s="213"/>
      <c r="G605" s="15"/>
      <c r="H605" s="2"/>
      <c r="I605" s="3"/>
      <c r="J605" s="1"/>
      <c r="K605" s="2"/>
      <c r="L605" s="1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s="54" customFormat="1" ht="43.8" customHeight="1" x14ac:dyDescent="0.3">
      <c r="A606" s="210"/>
      <c r="B606" s="4"/>
      <c r="C606" s="211"/>
      <c r="D606" s="212"/>
      <c r="E606" s="213"/>
      <c r="F606" s="213"/>
      <c r="G606" s="15"/>
      <c r="H606" s="2"/>
      <c r="I606" s="3"/>
      <c r="J606" s="1"/>
      <c r="K606" s="2"/>
      <c r="L606" s="1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s="64" customFormat="1" ht="43.8" customHeight="1" x14ac:dyDescent="0.3">
      <c r="A607" s="210"/>
      <c r="B607" s="4"/>
      <c r="C607" s="211"/>
      <c r="D607" s="212"/>
      <c r="E607" s="213"/>
      <c r="F607" s="213"/>
      <c r="G607" s="15"/>
      <c r="H607" s="2"/>
      <c r="I607" s="3"/>
      <c r="J607" s="1"/>
      <c r="K607" s="2"/>
      <c r="L607" s="1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s="72" customFormat="1" ht="43.8" customHeight="1" x14ac:dyDescent="0.3">
      <c r="A608" s="210"/>
      <c r="B608" s="4"/>
      <c r="C608" s="211"/>
      <c r="D608" s="212"/>
      <c r="E608" s="213"/>
      <c r="F608" s="213"/>
      <c r="G608" s="15"/>
      <c r="H608" s="2"/>
      <c r="I608" s="3"/>
      <c r="J608" s="1"/>
      <c r="K608" s="2"/>
      <c r="L608" s="1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s="72" customFormat="1" ht="43.8" customHeight="1" x14ac:dyDescent="0.3">
      <c r="A609" s="210"/>
      <c r="B609" s="4"/>
      <c r="C609" s="211"/>
      <c r="D609" s="212"/>
      <c r="E609" s="213"/>
      <c r="F609" s="213"/>
      <c r="G609" s="15"/>
      <c r="H609" s="2"/>
      <c r="I609" s="3"/>
      <c r="J609" s="1"/>
      <c r="K609" s="2"/>
      <c r="L609" s="1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s="81" customFormat="1" ht="43.8" customHeight="1" x14ac:dyDescent="0.3">
      <c r="A610" s="210"/>
      <c r="B610" s="4"/>
      <c r="C610" s="211"/>
      <c r="D610" s="212"/>
      <c r="E610" s="213"/>
      <c r="F610" s="213"/>
      <c r="G610" s="15"/>
      <c r="H610" s="2"/>
      <c r="I610" s="3"/>
      <c r="J610" s="1"/>
      <c r="K610" s="2"/>
      <c r="L610" s="1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s="81" customFormat="1" ht="43.8" customHeight="1" x14ac:dyDescent="0.3">
      <c r="A611" s="210"/>
      <c r="B611" s="4"/>
      <c r="C611" s="211"/>
      <c r="D611" s="212"/>
      <c r="E611" s="213"/>
      <c r="F611" s="213"/>
      <c r="G611" s="15"/>
      <c r="H611" s="2"/>
      <c r="I611" s="3"/>
      <c r="J611" s="1"/>
      <c r="K611" s="2"/>
      <c r="L611" s="1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s="81" customFormat="1" ht="43.8" customHeight="1" x14ac:dyDescent="0.3">
      <c r="A612" s="210"/>
      <c r="B612" s="4"/>
      <c r="C612" s="211"/>
      <c r="D612" s="212"/>
      <c r="E612" s="213"/>
      <c r="F612" s="213"/>
      <c r="G612" s="15"/>
      <c r="H612" s="2"/>
      <c r="I612" s="3"/>
      <c r="J612" s="1"/>
      <c r="K612" s="2"/>
      <c r="L612" s="1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s="88" customFormat="1" ht="43.8" customHeight="1" x14ac:dyDescent="0.3">
      <c r="A613" s="210"/>
      <c r="B613" s="4"/>
      <c r="C613" s="211"/>
      <c r="D613" s="212"/>
      <c r="E613" s="213"/>
      <c r="F613" s="213"/>
      <c r="G613" s="15"/>
      <c r="H613" s="2"/>
      <c r="I613" s="3"/>
      <c r="J613" s="1"/>
      <c r="K613" s="2"/>
      <c r="L613" s="1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s="72" customFormat="1" ht="43.8" customHeight="1" x14ac:dyDescent="0.3">
      <c r="A614" s="210"/>
      <c r="B614" s="4"/>
      <c r="C614" s="211"/>
      <c r="D614" s="212"/>
      <c r="E614" s="213"/>
      <c r="F614" s="213"/>
      <c r="G614" s="15"/>
      <c r="H614" s="2"/>
      <c r="I614" s="3"/>
      <c r="J614" s="1"/>
      <c r="K614" s="2"/>
      <c r="L614" s="1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s="104" customFormat="1" ht="43.8" customHeight="1" x14ac:dyDescent="0.3">
      <c r="A615" s="210"/>
      <c r="B615" s="4"/>
      <c r="C615" s="211"/>
      <c r="D615" s="212"/>
      <c r="E615" s="213"/>
      <c r="F615" s="213"/>
      <c r="G615" s="15"/>
      <c r="H615" s="2"/>
      <c r="I615" s="3"/>
      <c r="J615" s="1"/>
      <c r="K615" s="2"/>
      <c r="L615" s="1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s="104" customFormat="1" ht="43.8" customHeight="1" x14ac:dyDescent="0.3">
      <c r="A616" s="210"/>
      <c r="B616" s="4"/>
      <c r="C616" s="211"/>
      <c r="D616" s="212"/>
      <c r="E616" s="213"/>
      <c r="F616" s="213"/>
      <c r="G616" s="15"/>
      <c r="H616" s="2"/>
      <c r="I616" s="3"/>
      <c r="J616" s="1"/>
      <c r="K616" s="2"/>
      <c r="L616" s="1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s="104" customFormat="1" ht="43.8" customHeight="1" x14ac:dyDescent="0.3">
      <c r="A617" s="210"/>
      <c r="B617" s="4"/>
      <c r="C617" s="211"/>
      <c r="D617" s="212"/>
      <c r="E617" s="213"/>
      <c r="F617" s="213"/>
      <c r="G617" s="15"/>
      <c r="H617" s="2"/>
      <c r="I617" s="3"/>
      <c r="J617" s="1"/>
      <c r="K617" s="2"/>
      <c r="L617" s="1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s="104" customFormat="1" ht="43.8" customHeight="1" x14ac:dyDescent="0.3">
      <c r="A618" s="210"/>
      <c r="B618" s="4"/>
      <c r="C618" s="211"/>
      <c r="D618" s="212"/>
      <c r="E618" s="213"/>
      <c r="F618" s="213"/>
      <c r="G618" s="15"/>
      <c r="H618" s="2"/>
      <c r="I618" s="3"/>
      <c r="J618" s="1"/>
      <c r="K618" s="2"/>
      <c r="L618" s="1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s="119" customFormat="1" ht="43.8" customHeight="1" x14ac:dyDescent="0.3">
      <c r="A619" s="210"/>
      <c r="B619" s="4"/>
      <c r="C619" s="211"/>
      <c r="D619" s="212"/>
      <c r="E619" s="213"/>
      <c r="F619" s="213"/>
      <c r="G619" s="15"/>
      <c r="H619" s="2"/>
      <c r="I619" s="3"/>
      <c r="J619" s="1"/>
      <c r="K619" s="2"/>
      <c r="L619" s="1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s="64" customFormat="1" ht="43.8" customHeight="1" x14ac:dyDescent="0.3">
      <c r="A620" s="210"/>
      <c r="B620" s="4"/>
      <c r="C620" s="211"/>
      <c r="D620" s="212"/>
      <c r="E620" s="213"/>
      <c r="F620" s="213"/>
      <c r="G620" s="15"/>
      <c r="H620" s="2"/>
      <c r="I620" s="3"/>
      <c r="J620" s="1"/>
      <c r="K620" s="2"/>
      <c r="L620" s="1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s="64" customFormat="1" ht="43.8" customHeight="1" x14ac:dyDescent="0.3">
      <c r="A621" s="210"/>
      <c r="B621" s="4"/>
      <c r="C621" s="211"/>
      <c r="D621" s="212"/>
      <c r="E621" s="213"/>
      <c r="F621" s="213"/>
      <c r="G621" s="15"/>
      <c r="H621" s="2"/>
      <c r="I621" s="3"/>
      <c r="J621" s="1"/>
      <c r="K621" s="2"/>
      <c r="L621" s="1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s="64" customFormat="1" ht="43.8" customHeight="1" x14ac:dyDescent="0.3">
      <c r="A622" s="210"/>
      <c r="B622" s="4"/>
      <c r="C622" s="211"/>
      <c r="D622" s="212"/>
      <c r="E622" s="213"/>
      <c r="F622" s="213"/>
      <c r="G622" s="15"/>
      <c r="H622" s="2"/>
      <c r="I622" s="3"/>
      <c r="J622" s="1"/>
      <c r="K622" s="2"/>
      <c r="L622" s="1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s="216" customFormat="1" ht="43.8" customHeight="1" x14ac:dyDescent="0.3">
      <c r="A623" s="210"/>
      <c r="B623" s="4"/>
      <c r="C623" s="211"/>
      <c r="D623" s="212"/>
      <c r="E623" s="213"/>
      <c r="F623" s="213"/>
      <c r="G623" s="15"/>
      <c r="H623" s="2"/>
      <c r="I623" s="3"/>
      <c r="J623" s="1"/>
      <c r="K623" s="2"/>
      <c r="L623" s="1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s="54" customFormat="1" ht="43.8" customHeight="1" x14ac:dyDescent="0.3">
      <c r="A624" s="210"/>
      <c r="B624" s="4"/>
      <c r="C624" s="211"/>
      <c r="D624" s="212"/>
      <c r="E624" s="213"/>
      <c r="F624" s="213"/>
      <c r="G624" s="15"/>
      <c r="H624" s="2"/>
      <c r="I624" s="3"/>
      <c r="J624" s="1"/>
      <c r="K624" s="2"/>
      <c r="L624" s="1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s="54" customFormat="1" ht="43.8" customHeight="1" x14ac:dyDescent="0.3">
      <c r="A625" s="210"/>
      <c r="B625" s="4"/>
      <c r="C625" s="211"/>
      <c r="D625" s="212"/>
      <c r="E625" s="213"/>
      <c r="F625" s="213"/>
      <c r="G625" s="15"/>
      <c r="H625" s="2"/>
      <c r="I625" s="3"/>
      <c r="J625" s="1"/>
      <c r="K625" s="2"/>
      <c r="L625" s="1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s="54" customFormat="1" ht="43.8" customHeight="1" x14ac:dyDescent="0.3">
      <c r="A626" s="210"/>
      <c r="B626" s="4"/>
      <c r="C626" s="211"/>
      <c r="D626" s="212"/>
      <c r="E626" s="213"/>
      <c r="F626" s="213"/>
      <c r="G626" s="15"/>
      <c r="H626" s="2"/>
      <c r="I626" s="3"/>
      <c r="J626" s="1"/>
      <c r="K626" s="2"/>
      <c r="L626" s="1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s="54" customFormat="1" ht="43.8" customHeight="1" x14ac:dyDescent="0.3">
      <c r="A627" s="210"/>
      <c r="B627" s="4"/>
      <c r="C627" s="211"/>
      <c r="D627" s="212"/>
      <c r="E627" s="213"/>
      <c r="F627" s="213"/>
      <c r="G627" s="15"/>
      <c r="H627" s="2"/>
      <c r="I627" s="3"/>
      <c r="J627" s="1"/>
      <c r="K627" s="2"/>
      <c r="L627" s="1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s="54" customFormat="1" ht="43.8" customHeight="1" x14ac:dyDescent="0.3">
      <c r="A628" s="210"/>
      <c r="B628" s="4"/>
      <c r="C628" s="211"/>
      <c r="D628" s="212"/>
      <c r="E628" s="213"/>
      <c r="F628" s="213"/>
      <c r="G628" s="15"/>
      <c r="H628" s="2"/>
      <c r="I628" s="3"/>
      <c r="J628" s="1"/>
      <c r="K628" s="2"/>
      <c r="L628" s="1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s="54" customFormat="1" ht="43.8" customHeight="1" x14ac:dyDescent="0.3">
      <c r="A629" s="210"/>
      <c r="B629" s="4"/>
      <c r="C629" s="211"/>
      <c r="D629" s="212"/>
      <c r="E629" s="213"/>
      <c r="F629" s="213"/>
      <c r="G629" s="15"/>
      <c r="H629" s="2"/>
      <c r="I629" s="3"/>
      <c r="J629" s="1"/>
      <c r="K629" s="2"/>
      <c r="L629" s="1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3" spans="1:27" s="217" customFormat="1" ht="43.8" customHeight="1" x14ac:dyDescent="0.3">
      <c r="A633" s="210"/>
      <c r="B633" s="4"/>
      <c r="C633" s="211"/>
      <c r="D633" s="212"/>
      <c r="E633" s="213"/>
      <c r="F633" s="213"/>
      <c r="G633" s="15"/>
      <c r="H633" s="2"/>
      <c r="I633" s="3"/>
      <c r="J633" s="1"/>
      <c r="K633" s="2"/>
      <c r="L633" s="1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9" spans="1:27" s="215" customFormat="1" ht="43.8" customHeight="1" x14ac:dyDescent="0.3">
      <c r="A639" s="210"/>
      <c r="B639" s="4"/>
      <c r="C639" s="211"/>
      <c r="D639" s="212"/>
      <c r="E639" s="213"/>
      <c r="F639" s="213"/>
      <c r="G639" s="15"/>
      <c r="H639" s="2"/>
      <c r="I639" s="3"/>
      <c r="J639" s="1"/>
      <c r="K639" s="2"/>
      <c r="L639" s="1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1" spans="1:27" s="43" customFormat="1" ht="43.8" customHeight="1" x14ac:dyDescent="0.3">
      <c r="A641" s="210"/>
      <c r="B641" s="4"/>
      <c r="C641" s="211"/>
      <c r="D641" s="212"/>
      <c r="E641" s="213"/>
      <c r="F641" s="213"/>
      <c r="G641" s="15"/>
      <c r="H641" s="2"/>
      <c r="I641" s="3"/>
      <c r="J641" s="1"/>
      <c r="K641" s="2"/>
      <c r="L641" s="1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s="43" customFormat="1" ht="43.8" customHeight="1" x14ac:dyDescent="0.3">
      <c r="A642" s="210"/>
      <c r="B642" s="4"/>
      <c r="C642" s="211"/>
      <c r="D642" s="212"/>
      <c r="E642" s="213"/>
      <c r="F642" s="213"/>
      <c r="G642" s="15"/>
      <c r="H642" s="2"/>
      <c r="I642" s="3"/>
      <c r="J642" s="1"/>
      <c r="K642" s="2"/>
      <c r="L642" s="1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s="54" customFormat="1" ht="43.8" customHeight="1" x14ac:dyDescent="0.3">
      <c r="A643" s="210"/>
      <c r="B643" s="4"/>
      <c r="C643" s="211"/>
      <c r="D643" s="212"/>
      <c r="E643" s="213"/>
      <c r="F643" s="213"/>
      <c r="G643" s="15"/>
      <c r="H643" s="2"/>
      <c r="I643" s="3"/>
      <c r="J643" s="1"/>
      <c r="K643" s="2"/>
      <c r="L643" s="1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s="64" customFormat="1" ht="43.8" customHeight="1" x14ac:dyDescent="0.3">
      <c r="A644" s="210"/>
      <c r="B644" s="4"/>
      <c r="C644" s="211"/>
      <c r="D644" s="212"/>
      <c r="E644" s="213"/>
      <c r="F644" s="213"/>
      <c r="G644" s="15"/>
      <c r="H644" s="2"/>
      <c r="I644" s="3"/>
      <c r="J644" s="1"/>
      <c r="K644" s="2"/>
      <c r="L644" s="1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s="72" customFormat="1" ht="43.8" customHeight="1" x14ac:dyDescent="0.3">
      <c r="A645" s="210"/>
      <c r="B645" s="4"/>
      <c r="C645" s="211"/>
      <c r="D645" s="212"/>
      <c r="E645" s="213"/>
      <c r="F645" s="213"/>
      <c r="G645" s="15"/>
      <c r="H645" s="2"/>
      <c r="I645" s="3"/>
      <c r="J645" s="1"/>
      <c r="K645" s="2"/>
      <c r="L645" s="1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s="72" customFormat="1" ht="43.8" customHeight="1" x14ac:dyDescent="0.3">
      <c r="A646" s="210"/>
      <c r="B646" s="4"/>
      <c r="C646" s="211"/>
      <c r="D646" s="212"/>
      <c r="E646" s="213"/>
      <c r="F646" s="213"/>
      <c r="G646" s="15"/>
      <c r="H646" s="2"/>
      <c r="I646" s="3"/>
      <c r="J646" s="1"/>
      <c r="K646" s="2"/>
      <c r="L646" s="1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s="81" customFormat="1" ht="43.8" customHeight="1" x14ac:dyDescent="0.3">
      <c r="A647" s="210"/>
      <c r="B647" s="4"/>
      <c r="C647" s="211"/>
      <c r="D647" s="212"/>
      <c r="E647" s="213"/>
      <c r="F647" s="213"/>
      <c r="G647" s="15"/>
      <c r="H647" s="2"/>
      <c r="I647" s="3"/>
      <c r="J647" s="1"/>
      <c r="K647" s="2"/>
      <c r="L647" s="1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s="81" customFormat="1" ht="43.8" customHeight="1" x14ac:dyDescent="0.3">
      <c r="A648" s="210"/>
      <c r="B648" s="4"/>
      <c r="C648" s="211"/>
      <c r="D648" s="212"/>
      <c r="E648" s="213"/>
      <c r="F648" s="213"/>
      <c r="G648" s="15"/>
      <c r="H648" s="2"/>
      <c r="I648" s="3"/>
      <c r="J648" s="1"/>
      <c r="K648" s="2"/>
      <c r="L648" s="1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s="81" customFormat="1" ht="43.8" customHeight="1" x14ac:dyDescent="0.3">
      <c r="A649" s="210"/>
      <c r="B649" s="4"/>
      <c r="C649" s="211"/>
      <c r="D649" s="212"/>
      <c r="E649" s="213"/>
      <c r="F649" s="213"/>
      <c r="G649" s="15"/>
      <c r="H649" s="2"/>
      <c r="I649" s="3"/>
      <c r="J649" s="1"/>
      <c r="K649" s="2"/>
      <c r="L649" s="1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s="88" customFormat="1" ht="43.8" customHeight="1" x14ac:dyDescent="0.3">
      <c r="A650" s="210"/>
      <c r="B650" s="4"/>
      <c r="C650" s="211"/>
      <c r="D650" s="212"/>
      <c r="E650" s="213"/>
      <c r="F650" s="213"/>
      <c r="G650" s="15"/>
      <c r="H650" s="2"/>
      <c r="I650" s="3"/>
      <c r="J650" s="1"/>
      <c r="K650" s="2"/>
      <c r="L650" s="1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s="72" customFormat="1" ht="43.8" customHeight="1" x14ac:dyDescent="0.3">
      <c r="A651" s="210"/>
      <c r="B651" s="4"/>
      <c r="C651" s="211"/>
      <c r="D651" s="212"/>
      <c r="E651" s="213"/>
      <c r="F651" s="213"/>
      <c r="G651" s="15"/>
      <c r="H651" s="2"/>
      <c r="I651" s="3"/>
      <c r="J651" s="1"/>
      <c r="K651" s="2"/>
      <c r="L651" s="1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s="104" customFormat="1" ht="43.8" customHeight="1" x14ac:dyDescent="0.3">
      <c r="A652" s="210"/>
      <c r="B652" s="4"/>
      <c r="C652" s="211"/>
      <c r="D652" s="212"/>
      <c r="E652" s="213"/>
      <c r="F652" s="213"/>
      <c r="G652" s="15"/>
      <c r="H652" s="2"/>
      <c r="I652" s="3"/>
      <c r="J652" s="1"/>
      <c r="K652" s="2"/>
      <c r="L652" s="1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s="104" customFormat="1" ht="43.8" customHeight="1" x14ac:dyDescent="0.3">
      <c r="A653" s="210"/>
      <c r="B653" s="4"/>
      <c r="C653" s="211"/>
      <c r="D653" s="212"/>
      <c r="E653" s="213"/>
      <c r="F653" s="213"/>
      <c r="G653" s="15"/>
      <c r="H653" s="2"/>
      <c r="I653" s="3"/>
      <c r="J653" s="1"/>
      <c r="K653" s="2"/>
      <c r="L653" s="1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s="104" customFormat="1" ht="43.8" customHeight="1" x14ac:dyDescent="0.3">
      <c r="A654" s="210"/>
      <c r="B654" s="4"/>
      <c r="C654" s="211"/>
      <c r="D654" s="212"/>
      <c r="E654" s="213"/>
      <c r="F654" s="213"/>
      <c r="G654" s="15"/>
      <c r="H654" s="2"/>
      <c r="I654" s="3"/>
      <c r="J654" s="1"/>
      <c r="K654" s="2"/>
      <c r="L654" s="1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s="104" customFormat="1" ht="43.8" customHeight="1" x14ac:dyDescent="0.3">
      <c r="A655" s="210"/>
      <c r="B655" s="4"/>
      <c r="C655" s="211"/>
      <c r="D655" s="212"/>
      <c r="E655" s="213"/>
      <c r="F655" s="213"/>
      <c r="G655" s="15"/>
      <c r="H655" s="2"/>
      <c r="I655" s="3"/>
      <c r="J655" s="1"/>
      <c r="K655" s="2"/>
      <c r="L655" s="1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s="119" customFormat="1" ht="43.8" customHeight="1" x14ac:dyDescent="0.3">
      <c r="A656" s="210"/>
      <c r="B656" s="4"/>
      <c r="C656" s="211"/>
      <c r="D656" s="212"/>
      <c r="E656" s="213"/>
      <c r="F656" s="213"/>
      <c r="G656" s="15"/>
      <c r="H656" s="2"/>
      <c r="I656" s="3"/>
      <c r="J656" s="1"/>
      <c r="K656" s="2"/>
      <c r="L656" s="1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s="64" customFormat="1" ht="43.8" customHeight="1" x14ac:dyDescent="0.3">
      <c r="A657" s="210"/>
      <c r="B657" s="4"/>
      <c r="C657" s="211"/>
      <c r="D657" s="212"/>
      <c r="E657" s="213"/>
      <c r="F657" s="213"/>
      <c r="G657" s="15"/>
      <c r="H657" s="2"/>
      <c r="I657" s="3"/>
      <c r="J657" s="1"/>
      <c r="K657" s="2"/>
      <c r="L657" s="1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s="216" customFormat="1" ht="43.8" customHeight="1" x14ac:dyDescent="0.3">
      <c r="A658" s="210"/>
      <c r="B658" s="4"/>
      <c r="C658" s="211"/>
      <c r="D658" s="212"/>
      <c r="E658" s="213"/>
      <c r="F658" s="213"/>
      <c r="G658" s="15"/>
      <c r="H658" s="2"/>
      <c r="I658" s="3"/>
      <c r="J658" s="1"/>
      <c r="K658" s="2"/>
      <c r="L658" s="1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s="54" customFormat="1" ht="43.8" customHeight="1" x14ac:dyDescent="0.3">
      <c r="A659" s="210"/>
      <c r="B659" s="4"/>
      <c r="C659" s="211"/>
      <c r="D659" s="212"/>
      <c r="E659" s="213"/>
      <c r="F659" s="213"/>
      <c r="G659" s="15"/>
      <c r="H659" s="2"/>
      <c r="I659" s="3"/>
      <c r="J659" s="1"/>
      <c r="K659" s="2"/>
      <c r="L659" s="1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s="54" customFormat="1" ht="43.8" customHeight="1" x14ac:dyDescent="0.3">
      <c r="A660" s="210"/>
      <c r="B660" s="4"/>
      <c r="C660" s="211"/>
      <c r="D660" s="212"/>
      <c r="E660" s="213"/>
      <c r="F660" s="213"/>
      <c r="G660" s="15"/>
      <c r="H660" s="2"/>
      <c r="I660" s="3"/>
      <c r="J660" s="1"/>
      <c r="K660" s="2"/>
      <c r="L660" s="1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s="54" customFormat="1" ht="43.8" customHeight="1" x14ac:dyDescent="0.3">
      <c r="A661" s="210"/>
      <c r="B661" s="4"/>
      <c r="C661" s="211"/>
      <c r="D661" s="212"/>
      <c r="E661" s="213"/>
      <c r="F661" s="213"/>
      <c r="G661" s="15"/>
      <c r="H661" s="2"/>
      <c r="I661" s="3"/>
      <c r="J661" s="1"/>
      <c r="K661" s="2"/>
      <c r="L661" s="1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s="54" customFormat="1" ht="43.8" customHeight="1" x14ac:dyDescent="0.3">
      <c r="A662" s="210"/>
      <c r="B662" s="4"/>
      <c r="C662" s="211"/>
      <c r="D662" s="212"/>
      <c r="E662" s="213"/>
      <c r="F662" s="213"/>
      <c r="G662" s="15"/>
      <c r="H662" s="2"/>
      <c r="I662" s="3"/>
      <c r="J662" s="1"/>
      <c r="K662" s="2"/>
      <c r="L662" s="1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5" spans="1:27" s="217" customFormat="1" ht="43.8" customHeight="1" x14ac:dyDescent="0.3">
      <c r="A665" s="210"/>
      <c r="B665" s="4"/>
      <c r="C665" s="211"/>
      <c r="D665" s="212"/>
      <c r="E665" s="213"/>
      <c r="F665" s="213"/>
      <c r="G665" s="15"/>
      <c r="H665" s="2"/>
      <c r="I665" s="3"/>
      <c r="J665" s="1"/>
      <c r="K665" s="2"/>
      <c r="L665" s="1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9" spans="1:27" s="9" customFormat="1" ht="43.8" customHeight="1" x14ac:dyDescent="0.3">
      <c r="A669" s="210"/>
      <c r="B669" s="4"/>
      <c r="C669" s="211"/>
      <c r="D669" s="212"/>
      <c r="E669" s="213"/>
      <c r="F669" s="213"/>
      <c r="G669" s="15"/>
      <c r="H669" s="2"/>
      <c r="I669" s="3"/>
      <c r="J669" s="1"/>
      <c r="K669" s="2"/>
      <c r="L669" s="1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s="9" customFormat="1" ht="43.8" customHeight="1" x14ac:dyDescent="0.3">
      <c r="A670" s="210"/>
      <c r="B670" s="4"/>
      <c r="C670" s="211"/>
      <c r="D670" s="212"/>
      <c r="E670" s="213"/>
      <c r="F670" s="213"/>
      <c r="G670" s="15"/>
      <c r="H670" s="2"/>
      <c r="I670" s="3"/>
      <c r="J670" s="1"/>
      <c r="K670" s="2"/>
      <c r="L670" s="1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s="9" customFormat="1" ht="43.8" customHeight="1" x14ac:dyDescent="0.3">
      <c r="A671" s="210"/>
      <c r="B671" s="4"/>
      <c r="C671" s="211"/>
      <c r="D671" s="212"/>
      <c r="E671" s="213"/>
      <c r="F671" s="213"/>
      <c r="G671" s="15"/>
      <c r="H671" s="2"/>
      <c r="I671" s="3"/>
      <c r="J671" s="1"/>
      <c r="K671" s="2"/>
      <c r="L671" s="1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3" spans="1:27" s="215" customFormat="1" ht="43.8" customHeight="1" x14ac:dyDescent="0.3">
      <c r="A673" s="210"/>
      <c r="B673" s="4"/>
      <c r="C673" s="211"/>
      <c r="D673" s="212"/>
      <c r="E673" s="213"/>
      <c r="F673" s="213"/>
      <c r="G673" s="15"/>
      <c r="H673" s="2"/>
      <c r="I673" s="3"/>
      <c r="J673" s="1"/>
      <c r="K673" s="2"/>
      <c r="L673" s="1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8" spans="1:27" s="215" customFormat="1" ht="43.8" customHeight="1" x14ac:dyDescent="0.3">
      <c r="A678" s="210"/>
      <c r="B678" s="4"/>
      <c r="C678" s="211"/>
      <c r="D678" s="212"/>
      <c r="E678" s="213"/>
      <c r="F678" s="213"/>
      <c r="G678" s="15"/>
      <c r="H678" s="2"/>
      <c r="I678" s="3"/>
      <c r="J678" s="1"/>
      <c r="K678" s="2"/>
      <c r="L678" s="1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80" spans="1:27" s="43" customFormat="1" ht="43.8" customHeight="1" x14ac:dyDescent="0.3">
      <c r="A680" s="210"/>
      <c r="B680" s="4"/>
      <c r="C680" s="211"/>
      <c r="D680" s="212"/>
      <c r="E680" s="213"/>
      <c r="F680" s="213"/>
      <c r="G680" s="15"/>
      <c r="H680" s="2"/>
      <c r="I680" s="3"/>
      <c r="J680" s="1"/>
      <c r="K680" s="2"/>
      <c r="L680" s="1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s="43" customFormat="1" ht="43.8" customHeight="1" x14ac:dyDescent="0.3">
      <c r="A681" s="210"/>
      <c r="B681" s="4"/>
      <c r="C681" s="211"/>
      <c r="D681" s="212"/>
      <c r="E681" s="213"/>
      <c r="F681" s="213"/>
      <c r="G681" s="15"/>
      <c r="H681" s="2"/>
      <c r="I681" s="3"/>
      <c r="J681" s="1"/>
      <c r="K681" s="2"/>
      <c r="L681" s="1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s="54" customFormat="1" ht="43.8" customHeight="1" x14ac:dyDescent="0.3">
      <c r="A682" s="210"/>
      <c r="B682" s="4"/>
      <c r="C682" s="211"/>
      <c r="D682" s="212"/>
      <c r="E682" s="213"/>
      <c r="F682" s="213"/>
      <c r="G682" s="15"/>
      <c r="H682" s="2"/>
      <c r="I682" s="3"/>
      <c r="J682" s="1"/>
      <c r="K682" s="2"/>
      <c r="L682" s="1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s="64" customFormat="1" ht="43.8" customHeight="1" x14ac:dyDescent="0.3">
      <c r="A683" s="210"/>
      <c r="B683" s="4"/>
      <c r="C683" s="211"/>
      <c r="D683" s="212"/>
      <c r="E683" s="213"/>
      <c r="F683" s="213"/>
      <c r="G683" s="15"/>
      <c r="H683" s="2"/>
      <c r="I683" s="3"/>
      <c r="J683" s="1"/>
      <c r="K683" s="2"/>
      <c r="L683" s="1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s="72" customFormat="1" ht="43.8" customHeight="1" x14ac:dyDescent="0.3">
      <c r="A684" s="210"/>
      <c r="B684" s="4"/>
      <c r="C684" s="211"/>
      <c r="D684" s="212"/>
      <c r="E684" s="213"/>
      <c r="F684" s="213"/>
      <c r="G684" s="15"/>
      <c r="H684" s="2"/>
      <c r="I684" s="3"/>
      <c r="J684" s="1"/>
      <c r="K684" s="2"/>
      <c r="L684" s="1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s="72" customFormat="1" ht="43.8" customHeight="1" x14ac:dyDescent="0.3">
      <c r="A685" s="210"/>
      <c r="B685" s="4"/>
      <c r="C685" s="211"/>
      <c r="D685" s="212"/>
      <c r="E685" s="213"/>
      <c r="F685" s="213"/>
      <c r="G685" s="15"/>
      <c r="H685" s="2"/>
      <c r="I685" s="3"/>
      <c r="J685" s="1"/>
      <c r="K685" s="2"/>
      <c r="L685" s="1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s="81" customFormat="1" ht="43.8" customHeight="1" x14ac:dyDescent="0.3">
      <c r="A686" s="210"/>
      <c r="B686" s="4"/>
      <c r="C686" s="211"/>
      <c r="D686" s="212"/>
      <c r="E686" s="213"/>
      <c r="F686" s="213"/>
      <c r="G686" s="15"/>
      <c r="H686" s="2"/>
      <c r="I686" s="3"/>
      <c r="J686" s="1"/>
      <c r="K686" s="2"/>
      <c r="L686" s="1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s="81" customFormat="1" ht="43.8" customHeight="1" x14ac:dyDescent="0.3">
      <c r="A687" s="210"/>
      <c r="B687" s="4"/>
      <c r="C687" s="211"/>
      <c r="D687" s="212"/>
      <c r="E687" s="213"/>
      <c r="F687" s="213"/>
      <c r="G687" s="15"/>
      <c r="H687" s="2"/>
      <c r="I687" s="3"/>
      <c r="J687" s="1"/>
      <c r="K687" s="2"/>
      <c r="L687" s="1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s="81" customFormat="1" ht="43.8" customHeight="1" x14ac:dyDescent="0.3">
      <c r="A688" s="210"/>
      <c r="B688" s="4"/>
      <c r="C688" s="211"/>
      <c r="D688" s="212"/>
      <c r="E688" s="213"/>
      <c r="F688" s="213"/>
      <c r="G688" s="15"/>
      <c r="H688" s="2"/>
      <c r="I688" s="3"/>
      <c r="J688" s="1"/>
      <c r="K688" s="2"/>
      <c r="L688" s="1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s="88" customFormat="1" ht="43.8" customHeight="1" x14ac:dyDescent="0.3">
      <c r="A689" s="210"/>
      <c r="B689" s="4"/>
      <c r="C689" s="211"/>
      <c r="D689" s="212"/>
      <c r="E689" s="213"/>
      <c r="F689" s="213"/>
      <c r="G689" s="15"/>
      <c r="H689" s="2"/>
      <c r="I689" s="3"/>
      <c r="J689" s="1"/>
      <c r="K689" s="2"/>
      <c r="L689" s="1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s="72" customFormat="1" ht="43.8" customHeight="1" x14ac:dyDescent="0.3">
      <c r="A690" s="210"/>
      <c r="B690" s="4"/>
      <c r="C690" s="211"/>
      <c r="D690" s="212"/>
      <c r="E690" s="213"/>
      <c r="F690" s="213"/>
      <c r="G690" s="15"/>
      <c r="H690" s="2"/>
      <c r="I690" s="3"/>
      <c r="J690" s="1"/>
      <c r="K690" s="2"/>
      <c r="L690" s="1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s="104" customFormat="1" ht="43.8" customHeight="1" x14ac:dyDescent="0.3">
      <c r="A691" s="210"/>
      <c r="B691" s="4"/>
      <c r="C691" s="211"/>
      <c r="D691" s="212"/>
      <c r="E691" s="213"/>
      <c r="F691" s="213"/>
      <c r="G691" s="15"/>
      <c r="H691" s="2"/>
      <c r="I691" s="3"/>
      <c r="J691" s="1"/>
      <c r="K691" s="2"/>
      <c r="L691" s="1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s="104" customFormat="1" ht="43.8" customHeight="1" x14ac:dyDescent="0.3">
      <c r="A692" s="210"/>
      <c r="B692" s="4"/>
      <c r="C692" s="211"/>
      <c r="D692" s="212"/>
      <c r="E692" s="213"/>
      <c r="F692" s="213"/>
      <c r="G692" s="15"/>
      <c r="H692" s="2"/>
      <c r="I692" s="3"/>
      <c r="J692" s="1"/>
      <c r="K692" s="2"/>
      <c r="L692" s="1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s="104" customFormat="1" ht="43.8" customHeight="1" x14ac:dyDescent="0.3">
      <c r="A693" s="210"/>
      <c r="B693" s="4"/>
      <c r="C693" s="211"/>
      <c r="D693" s="212"/>
      <c r="E693" s="213"/>
      <c r="F693" s="213"/>
      <c r="G693" s="15"/>
      <c r="H693" s="2"/>
      <c r="I693" s="3"/>
      <c r="J693" s="1"/>
      <c r="K693" s="2"/>
      <c r="L693" s="1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s="104" customFormat="1" ht="43.8" customHeight="1" x14ac:dyDescent="0.3">
      <c r="A694" s="210"/>
      <c r="B694" s="4"/>
      <c r="C694" s="211"/>
      <c r="D694" s="212"/>
      <c r="E694" s="213"/>
      <c r="F694" s="213"/>
      <c r="G694" s="15"/>
      <c r="H694" s="2"/>
      <c r="I694" s="3"/>
      <c r="J694" s="1"/>
      <c r="K694" s="2"/>
      <c r="L694" s="1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s="119" customFormat="1" ht="43.8" customHeight="1" x14ac:dyDescent="0.3">
      <c r="A695" s="210"/>
      <c r="B695" s="4"/>
      <c r="C695" s="211"/>
      <c r="D695" s="212"/>
      <c r="E695" s="213"/>
      <c r="F695" s="213"/>
      <c r="G695" s="15"/>
      <c r="H695" s="2"/>
      <c r="I695" s="3"/>
      <c r="J695" s="1"/>
      <c r="K695" s="2"/>
      <c r="L695" s="1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s="64" customFormat="1" ht="43.8" customHeight="1" x14ac:dyDescent="0.3">
      <c r="A696" s="210"/>
      <c r="B696" s="4"/>
      <c r="C696" s="211"/>
      <c r="D696" s="212"/>
      <c r="E696" s="213"/>
      <c r="F696" s="213"/>
      <c r="G696" s="15"/>
      <c r="H696" s="2"/>
      <c r="I696" s="3"/>
      <c r="J696" s="1"/>
      <c r="K696" s="2"/>
      <c r="L696" s="1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s="64" customFormat="1" ht="43.8" customHeight="1" x14ac:dyDescent="0.3">
      <c r="A697" s="210"/>
      <c r="B697" s="4"/>
      <c r="C697" s="211"/>
      <c r="D697" s="212"/>
      <c r="E697" s="213"/>
      <c r="F697" s="213"/>
      <c r="G697" s="15"/>
      <c r="H697" s="2"/>
      <c r="I697" s="3"/>
      <c r="J697" s="1"/>
      <c r="K697" s="2"/>
      <c r="L697" s="1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s="64" customFormat="1" ht="43.8" customHeight="1" x14ac:dyDescent="0.3">
      <c r="A698" s="210"/>
      <c r="B698" s="4"/>
      <c r="C698" s="211"/>
      <c r="D698" s="212"/>
      <c r="E698" s="213"/>
      <c r="F698" s="213"/>
      <c r="G698" s="15"/>
      <c r="H698" s="2"/>
      <c r="I698" s="3"/>
      <c r="J698" s="1"/>
      <c r="K698" s="2"/>
      <c r="L698" s="1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s="216" customFormat="1" ht="43.8" customHeight="1" x14ac:dyDescent="0.3">
      <c r="A699" s="210"/>
      <c r="B699" s="4"/>
      <c r="C699" s="211"/>
      <c r="D699" s="212"/>
      <c r="E699" s="213"/>
      <c r="F699" s="213"/>
      <c r="G699" s="15"/>
      <c r="H699" s="2"/>
      <c r="I699" s="3"/>
      <c r="J699" s="1"/>
      <c r="K699" s="2"/>
      <c r="L699" s="1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s="54" customFormat="1" ht="43.8" customHeight="1" x14ac:dyDescent="0.3">
      <c r="A700" s="210"/>
      <c r="B700" s="4"/>
      <c r="C700" s="211"/>
      <c r="D700" s="212"/>
      <c r="E700" s="213"/>
      <c r="F700" s="213"/>
      <c r="G700" s="15"/>
      <c r="H700" s="2"/>
      <c r="I700" s="3"/>
      <c r="J700" s="1"/>
      <c r="K700" s="2"/>
      <c r="L700" s="1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s="54" customFormat="1" ht="43.8" customHeight="1" x14ac:dyDescent="0.3">
      <c r="A701" s="210"/>
      <c r="B701" s="4"/>
      <c r="C701" s="211"/>
      <c r="D701" s="212"/>
      <c r="E701" s="213"/>
      <c r="F701" s="213"/>
      <c r="G701" s="15"/>
      <c r="H701" s="2"/>
      <c r="I701" s="3"/>
      <c r="J701" s="1"/>
      <c r="K701" s="2"/>
      <c r="L701" s="1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s="54" customFormat="1" ht="43.8" customHeight="1" x14ac:dyDescent="0.3">
      <c r="A702" s="210"/>
      <c r="B702" s="4"/>
      <c r="C702" s="211"/>
      <c r="D702" s="212"/>
      <c r="E702" s="213"/>
      <c r="F702" s="213"/>
      <c r="G702" s="15"/>
      <c r="H702" s="2"/>
      <c r="I702" s="3"/>
      <c r="J702" s="1"/>
      <c r="K702" s="2"/>
      <c r="L702" s="1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s="54" customFormat="1" ht="43.8" customHeight="1" x14ac:dyDescent="0.3">
      <c r="A703" s="210"/>
      <c r="B703" s="4"/>
      <c r="C703" s="211"/>
      <c r="D703" s="212"/>
      <c r="E703" s="213"/>
      <c r="F703" s="213"/>
      <c r="G703" s="15"/>
      <c r="H703" s="2"/>
      <c r="I703" s="3"/>
      <c r="J703" s="1"/>
      <c r="K703" s="2"/>
      <c r="L703" s="1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s="54" customFormat="1" ht="43.8" customHeight="1" x14ac:dyDescent="0.3">
      <c r="A704" s="210"/>
      <c r="B704" s="4"/>
      <c r="C704" s="211"/>
      <c r="D704" s="212"/>
      <c r="E704" s="213"/>
      <c r="F704" s="213"/>
      <c r="G704" s="15"/>
      <c r="H704" s="2"/>
      <c r="I704" s="3"/>
      <c r="J704" s="1"/>
      <c r="K704" s="2"/>
      <c r="L704" s="1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s="54" customFormat="1" ht="43.8" customHeight="1" x14ac:dyDescent="0.3">
      <c r="A705" s="210"/>
      <c r="B705" s="4"/>
      <c r="C705" s="211"/>
      <c r="D705" s="212"/>
      <c r="E705" s="213"/>
      <c r="F705" s="213"/>
      <c r="G705" s="15"/>
      <c r="H705" s="2"/>
      <c r="I705" s="3"/>
      <c r="J705" s="1"/>
      <c r="K705" s="2"/>
      <c r="L705" s="1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9" spans="1:27" s="217" customFormat="1" ht="43.8" customHeight="1" x14ac:dyDescent="0.3">
      <c r="A709" s="210"/>
      <c r="B709" s="4"/>
      <c r="C709" s="211"/>
      <c r="D709" s="212"/>
      <c r="E709" s="213"/>
      <c r="F709" s="213"/>
      <c r="G709" s="15"/>
      <c r="H709" s="2"/>
      <c r="I709" s="3"/>
      <c r="J709" s="1"/>
      <c r="K709" s="2"/>
      <c r="L709" s="1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</sheetData>
  <mergeCells count="38">
    <mergeCell ref="A1:G1"/>
    <mergeCell ref="A2:G2"/>
    <mergeCell ref="A3:H3"/>
    <mergeCell ref="A6:H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A59:G59"/>
    <mergeCell ref="A21:H21"/>
    <mergeCell ref="A51:H51"/>
    <mergeCell ref="A55:H55"/>
    <mergeCell ref="A56:H56"/>
    <mergeCell ref="A57:F57"/>
    <mergeCell ref="A58:H58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14" man="1"/>
    <brk id="315" max="14" man="1"/>
  </rowBreaks>
  <colBreaks count="1" manualBreakCount="1">
    <brk id="16" max="20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отчет 2019</vt:lpstr>
      <vt:lpstr>' отчет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2020-03-13T08:54:20Z</dcterms:modified>
</cp:coreProperties>
</file>